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505" windowHeight="8670" firstSheet="2" activeTab="3"/>
  </bookViews>
  <sheets>
    <sheet name="POR TIPO DE UNIDADE" sheetId="1" r:id="rId1"/>
    <sheet name="POR ÓRGÃO NAT. JURÍDICA" sheetId="2" r:id="rId2"/>
    <sheet name="ESTAT. DETALHADA" sheetId="3" r:id="rId3"/>
    <sheet name="Tabela de Unidades" sheetId="4" r:id="rId4"/>
  </sheets>
  <definedNames>
    <definedName name="_xlnm.Print_Area" localSheetId="1">'POR ÓRGÃO NAT. JURÍDICA'!$A$1:$J$50</definedName>
    <definedName name="_xlnm.Print_Area" localSheetId="0">'POR TIPO DE UNIDADE'!$A$1:$J$51</definedName>
    <definedName name="_xlnm.Print_Area" localSheetId="3">'Tabela de Unidades'!$A$1:$E$187</definedName>
    <definedName name="_xlnm.Print_Titles" localSheetId="2">'ESTAT. DETALHADA'!$1:$4</definedName>
    <definedName name="Z_336B3F06_3C68_4993_9614_15D6D9AB9D33_.wvu.PrintArea" localSheetId="1" hidden="1">'POR ÓRGÃO NAT. JURÍDICA'!$A$1:$J$50</definedName>
    <definedName name="Z_336B3F06_3C68_4993_9614_15D6D9AB9D33_.wvu.PrintArea" localSheetId="0" hidden="1">'POR TIPO DE UNIDADE'!$A$1:$J$51</definedName>
    <definedName name="Z_336B3F06_3C68_4993_9614_15D6D9AB9D33_.wvu.PrintArea" localSheetId="3" hidden="1">'Tabela de Unidades'!$A$1:$E$187</definedName>
    <definedName name="Z_336B3F06_3C68_4993_9614_15D6D9AB9D33_.wvu.PrintTitles" localSheetId="2" hidden="1">'ESTAT. DETALHADA'!$1:$4</definedName>
    <definedName name="Z_336B3F06_3C68_4993_9614_15D6D9AB9D33_.wvu.Rows" localSheetId="1" hidden="1">'POR ÓRGÃO NAT. JURÍDICA'!$41:$49</definedName>
    <definedName name="Z_336B3F06_3C68_4993_9614_15D6D9AB9D33_.wvu.Rows" localSheetId="0" hidden="1">'POR TIPO DE UNIDADE'!$41:$49</definedName>
    <definedName name="Z_75C36800_D2BE_41C0_A765_308F89FE26F3_.wvu.PrintArea" localSheetId="1" hidden="1">'POR ÓRGÃO NAT. JURÍDICA'!$A$1:$J$50</definedName>
    <definedName name="Z_75C36800_D2BE_41C0_A765_308F89FE26F3_.wvu.PrintArea" localSheetId="0" hidden="1">'POR TIPO DE UNIDADE'!$A$1:$J$51</definedName>
    <definedName name="Z_75C36800_D2BE_41C0_A765_308F89FE26F3_.wvu.PrintArea" localSheetId="3" hidden="1">'Tabela de Unidades'!$A$1:$E$187</definedName>
    <definedName name="Z_75C36800_D2BE_41C0_A765_308F89FE26F3_.wvu.PrintTitles" localSheetId="2" hidden="1">'ESTAT. DETALHADA'!$1:$4</definedName>
    <definedName name="Z_75C36800_D2BE_41C0_A765_308F89FE26F3_.wvu.Rows" localSheetId="1" hidden="1">'POR ÓRGÃO NAT. JURÍDICA'!$41:$49</definedName>
    <definedName name="Z_75C36800_D2BE_41C0_A765_308F89FE26F3_.wvu.Rows" localSheetId="0" hidden="1">'POR TIPO DE UNIDADE'!$41:$49</definedName>
    <definedName name="Z_BE182948_F151_4F73_BA5A_4E2C71738370_.wvu.PrintArea" localSheetId="1" hidden="1">'POR ÓRGÃO NAT. JURÍDICA'!$A$1:$J$50</definedName>
    <definedName name="Z_BE182948_F151_4F73_BA5A_4E2C71738370_.wvu.PrintArea" localSheetId="0" hidden="1">'POR TIPO DE UNIDADE'!$A$1:$J$51</definedName>
    <definedName name="Z_BE182948_F151_4F73_BA5A_4E2C71738370_.wvu.PrintArea" localSheetId="3" hidden="1">'Tabela de Unidades'!$A$1:$E$187</definedName>
    <definedName name="Z_BE182948_F151_4F73_BA5A_4E2C71738370_.wvu.PrintTitles" localSheetId="2" hidden="1">'ESTAT. DETALHADA'!$1:$4</definedName>
    <definedName name="Z_BE182948_F151_4F73_BA5A_4E2C71738370_.wvu.Rows" localSheetId="1" hidden="1">'POR ÓRGÃO NAT. JURÍDICA'!$41:$49</definedName>
    <definedName name="Z_BE182948_F151_4F73_BA5A_4E2C71738370_.wvu.Rows" localSheetId="0" hidden="1">'POR TIPO DE UNIDADE'!$41:$49</definedName>
    <definedName name="Z_C2A17C40_C0D8_484B_81D1_106D6AE2B9CE_.wvu.PrintArea" localSheetId="1" hidden="1">'POR ÓRGÃO NAT. JURÍDICA'!$A$1:$J$50</definedName>
    <definedName name="Z_C2A17C40_C0D8_484B_81D1_106D6AE2B9CE_.wvu.PrintArea" localSheetId="0" hidden="1">'POR TIPO DE UNIDADE'!$A$1:$J$51</definedName>
    <definedName name="Z_C2A17C40_C0D8_484B_81D1_106D6AE2B9CE_.wvu.PrintArea" localSheetId="3" hidden="1">'Tabela de Unidades'!$A$1:$E$187</definedName>
    <definedName name="Z_C2A17C40_C0D8_484B_81D1_106D6AE2B9CE_.wvu.PrintTitles" localSheetId="2" hidden="1">'ESTAT. DETALHADA'!$1:$4</definedName>
    <definedName name="Z_C2A17C40_C0D8_484B_81D1_106D6AE2B9CE_.wvu.Rows" localSheetId="1" hidden="1">'POR ÓRGÃO NAT. JURÍDICA'!$41:$49</definedName>
    <definedName name="Z_C2A17C40_C0D8_484B_81D1_106D6AE2B9CE_.wvu.Rows" localSheetId="0" hidden="1">'POR TIPO DE UNIDADE'!$41:$49</definedName>
    <definedName name="Z_CC2A4772_6A7B_4DF6_A028_C44555C61FC4_.wvu.PrintArea" localSheetId="1" hidden="1">'POR ÓRGÃO NAT. JURÍDICA'!$A$1:$J$50</definedName>
    <definedName name="Z_CC2A4772_6A7B_4DF6_A028_C44555C61FC4_.wvu.PrintArea" localSheetId="0" hidden="1">'POR TIPO DE UNIDADE'!$A$1:$J$51</definedName>
    <definedName name="Z_CC2A4772_6A7B_4DF6_A028_C44555C61FC4_.wvu.PrintArea" localSheetId="3" hidden="1">'Tabela de Unidades'!$A$1:$E$187</definedName>
    <definedName name="Z_CC2A4772_6A7B_4DF6_A028_C44555C61FC4_.wvu.PrintTitles" localSheetId="2" hidden="1">'ESTAT. DETALHADA'!$1:$4</definedName>
    <definedName name="Z_CC2A4772_6A7B_4DF6_A028_C44555C61FC4_.wvu.Rows" localSheetId="1" hidden="1">'POR ÓRGÃO NAT. JURÍDICA'!$41:$49</definedName>
    <definedName name="Z_CC2A4772_6A7B_4DF6_A028_C44555C61FC4_.wvu.Rows" localSheetId="0" hidden="1">'POR TIPO DE UNIDADE'!$41:$49</definedName>
    <definedName name="Z_E3AC29F7_10E3_4B4D_AF0A_D31E455ACDC1_.wvu.PrintArea" localSheetId="1" hidden="1">'POR ÓRGÃO NAT. JURÍDICA'!$A$1:$J$50</definedName>
    <definedName name="Z_E3AC29F7_10E3_4B4D_AF0A_D31E455ACDC1_.wvu.PrintArea" localSheetId="0" hidden="1">'POR TIPO DE UNIDADE'!$A$1:$J$51</definedName>
    <definedName name="Z_E3AC29F7_10E3_4B4D_AF0A_D31E455ACDC1_.wvu.PrintArea" localSheetId="3" hidden="1">'Tabela de Unidades'!$A$1:$E$187</definedName>
    <definedName name="Z_E3AC29F7_10E3_4B4D_AF0A_D31E455ACDC1_.wvu.PrintTitles" localSheetId="2" hidden="1">'ESTAT. DETALHADA'!$1:$4</definedName>
    <definedName name="Z_E3AC29F7_10E3_4B4D_AF0A_D31E455ACDC1_.wvu.Rows" localSheetId="1" hidden="1">'POR ÓRGÃO NAT. JURÍDICA'!$41:$49</definedName>
    <definedName name="Z_E3AC29F7_10E3_4B4D_AF0A_D31E455ACDC1_.wvu.Rows" localSheetId="0" hidden="1">'POR TIPO DE UNIDADE'!$41:$49</definedName>
  </definedNames>
  <calcPr fullCalcOnLoad="1"/>
</workbook>
</file>

<file path=xl/sharedStrings.xml><?xml version="1.0" encoding="utf-8"?>
<sst xmlns="http://schemas.openxmlformats.org/spreadsheetml/2006/main" count="679" uniqueCount="417">
  <si>
    <t xml:space="preserve">CÂMARA LEGISLATIVA DO DISTRITO FEDERAL </t>
  </si>
  <si>
    <t>FUNDAÇAO CÂMARA LEGISLATIVA - FUNCAL</t>
  </si>
  <si>
    <t>FUNDO DE ASSISTÊNCIA À SAÚDE DA CÂMARA LEGISLATIVA DO DISTRITO FEDERAL</t>
  </si>
  <si>
    <t>TRIBUNAL DE CONTAS DO DISTRITO FEDERAL</t>
  </si>
  <si>
    <t>GABINETE DO VICE-GOVERNADOR</t>
  </si>
  <si>
    <t>SECRETARIA DE ESTADO DE GOVERNO</t>
  </si>
  <si>
    <t>REGIÃO ADMINISTRATIVA I – PLANO PILOTO</t>
  </si>
  <si>
    <t>REGIÃO ADMINISTRATIVA II – GAMA</t>
  </si>
  <si>
    <t>REGIÃO ADMINISTRATIVA III – TAGUATINGA</t>
  </si>
  <si>
    <t>REGIÃO ADMINISTRATIVA IV – BRAZLÂNDIA</t>
  </si>
  <si>
    <t>REGIÃO ADMINISTRATIVA V – SOBRADINHO</t>
  </si>
  <si>
    <t>REGIÃO ADMINISTRATIVA VI – PLANALTINA</t>
  </si>
  <si>
    <t>REGIÃO ADMINISTRATIVA VII – PARANOÁ</t>
  </si>
  <si>
    <t>REGIÃO ADMINISTRATIVA VIII – NÚCLEO BANDEIRANTE</t>
  </si>
  <si>
    <t>REGIÃO ADMINISTRATIVA IX – CEILÂNDIA</t>
  </si>
  <si>
    <t>REGIÃO ADMINISTRATIVA X – GUARÁ</t>
  </si>
  <si>
    <t>REGIÃO ADMINISTRATIVA XI – CRUZEIRO</t>
  </si>
  <si>
    <t>REGIÃO ADMINISTRATIVA XII – SAMAMBAIA</t>
  </si>
  <si>
    <t>REGIÃO ADMINISTRATIVA XIII – SANTA MARIA</t>
  </si>
  <si>
    <t>REGIÃO ADMINISTRATIVA XIV – SÃO SEBASTIÃO</t>
  </si>
  <si>
    <t>REGIÃO ADMINISTRATIVA XV – RECANTO DAS EMAS</t>
  </si>
  <si>
    <t>REGIÃO ADMINISTRATIVA XVI – LAGO SUL</t>
  </si>
  <si>
    <t>REGIÃO ADMINISTRATIVA XVII – RIACHO FUNDO</t>
  </si>
  <si>
    <t>REGIÃO ADMINISTRATIVA XVIII – LAGO NORTE</t>
  </si>
  <si>
    <t>REGIÃO ADMINISTRATIVA XIX – CANDANGOLÂNDIA</t>
  </si>
  <si>
    <t>REGIÃO ADMINISTRATIVA XX – ÁGUAS CLARAS</t>
  </si>
  <si>
    <t>REGIÃO ADMINISTRATIVA XXI – RIACHO FUNDO II</t>
  </si>
  <si>
    <t>REGIÃO ADMINISTRATIVA XXII – SUDOESTE/OCTOGONAL</t>
  </si>
  <si>
    <t>REGIÃO ADMINISTRATIVA XXIII – VARJÃO</t>
  </si>
  <si>
    <t>REGIÃO ADMINISTRATIVA XXIV – PARK WAY</t>
  </si>
  <si>
    <t>REGIÃO ADMINISTRATIVA XXV – SETOR COMPL. DE  IND. E ABASTECIMENTO</t>
  </si>
  <si>
    <t>REGIÃO ADMINISTRATIVA XXVI – SOBRADINHO II</t>
  </si>
  <si>
    <t>REGIÃO ADMINISTRATIVA XXVII – JARDIM BOTÂNICO</t>
  </si>
  <si>
    <t>REGIÃO ADMINISTRATIVA XXVIII – ITAPOÃ</t>
  </si>
  <si>
    <t>REGIÃO ADMINISTRATIVA XXIX – SIA</t>
  </si>
  <si>
    <t>AGÊNCIA DE COMUNICAÇÃO SOCIAL</t>
  </si>
  <si>
    <t>PROCURADORIA GERAL DO DISTRITO FEDERAL</t>
  </si>
  <si>
    <t xml:space="preserve">PROCURADORIA GERAL DO DISTRITO FEDERAL </t>
  </si>
  <si>
    <t>FUNDO DA PROCURADORIA GERAL DO DISTRITO FEDERAL</t>
  </si>
  <si>
    <t>SECRETARIA DE ESTADO DE AGRICULTURA, PECUÁRIA E ABASTECIMENTO</t>
  </si>
  <si>
    <t>CENTRAIS DE ABASTECIMENTO DO DISTRITO FEDERAL</t>
  </si>
  <si>
    <t>EMPRESA DE ASSISTÊNCIA TÉCNICA E EXTENSÃO RURAL DO DISTRITO FEDERAL</t>
  </si>
  <si>
    <t>SOCIEDADE DE ABASTECIMENTO DE BRASÍLIA S.A.</t>
  </si>
  <si>
    <t>FUNDO DE AVAL DO DISTRITO FEDERAL</t>
  </si>
  <si>
    <t>FUNDO DE DESENVOLVIMENTO RURAL DO DISTRITO FEDERAL</t>
  </si>
  <si>
    <t>SECRETARIA DE ESTADO DE CULTURA</t>
  </si>
  <si>
    <t xml:space="preserve">SECRETARIA DE ESTADO DE CULTURA </t>
  </si>
  <si>
    <t>ARQUIVO PÚBLICO DO DISTRITO FEDERAL</t>
  </si>
  <si>
    <t>FUNDO DE ASSISTÊNCIA SOCIAL DO DISTRITO FEDERAL</t>
  </si>
  <si>
    <t>FUNDO PARA GERAÇÃO DE EMPREGO E RENDA DO DISTRITO FEDERAL</t>
  </si>
  <si>
    <t>SECRETARIA DE ESTADO DE EDUCAÇÃO</t>
  </si>
  <si>
    <t>FUNDAÇÃO UNIVERSIDADE ABERTA DO DISTRITO FEDERAL</t>
  </si>
  <si>
    <t>FUNDO DE APOIO AO PROGRAMA PERMANENTE DE ALFABETIZAÇÃO E EDUCAÇÃO BÁSICA DE JOVENS E ADULTOS</t>
  </si>
  <si>
    <t>FUNDO DE MANUTENÇAO E DESENVOLVIMENTO DA EDUCAÇÃO BÁSICA E VALORIZAÇÃO DOS PROFISSIONAIS DA EDUCAÇÃO - FUNDEB</t>
  </si>
  <si>
    <t xml:space="preserve">SECRETARIA DE ESTADO DE FAZENDA </t>
  </si>
  <si>
    <t>BANCO DE BRASÍLIA S/A.</t>
  </si>
  <si>
    <t>BRB CRÉDITO, FINANCIAMENTO E INVESTIMENTO S/A</t>
  </si>
  <si>
    <t>BRB DISTRIBUIDORA DE TÍTULOS E VALORES MOBILIÁRIOS S/A</t>
  </si>
  <si>
    <t>FUNDO DE DESENVOLVIMENTO DO DISTRITO FEDERAL</t>
  </si>
  <si>
    <t>FUNDO DE MODERNIZAÇÃO E REAPARELHAMENTO DA ADMINISTRAÇÃO FAZENDÁRIA – FUNDAF</t>
  </si>
  <si>
    <t>FUNDO DE FOMENTO À INDÚSTRIA DO  TURISMO DO DISTRITO FEDERAL</t>
  </si>
  <si>
    <t xml:space="preserve">SECRETARIA DE ESTADO DE  OBRAS </t>
  </si>
  <si>
    <t>SECRETARIA DE ESTADO DE OBRAS</t>
  </si>
  <si>
    <t>COMPANHIA URBANIZADORA DA NOVA CAPITAL DO BRASIL</t>
  </si>
  <si>
    <t>COMPANHIA DE SANEAMENTO AMBIENTAL DO DISTRITO FEDERAL</t>
  </si>
  <si>
    <t>COMPANHIA ENERGÉTICA DE BRASÍLIA</t>
  </si>
  <si>
    <t>CEB LAJEADO S/A</t>
  </si>
  <si>
    <t>COMPANHIA BRASILIENSE DE GÁS – CEBGÁS</t>
  </si>
  <si>
    <t>CEB DISTRIBUIÇÃO</t>
  </si>
  <si>
    <t>CEB GERAÇÃO</t>
  </si>
  <si>
    <t>CEB PARTICIPAÇÕES</t>
  </si>
  <si>
    <t>SECRETARIA DE ESTADO DE SAÚDE</t>
  </si>
  <si>
    <t>FUNDAÇÃO HEMOCENTRO DE BRASÍLIA</t>
  </si>
  <si>
    <t>FUNDAÇÃO DE ENSINO E  PESQUISA EM CIÊNCIAS DA SAÚDE</t>
  </si>
  <si>
    <t>FUNDO DE SAÚDE DO DISTRITO FEDERAL</t>
  </si>
  <si>
    <t>SECRETARIA DE ESTADO DE SEGURANÇA PÚBLICA</t>
  </si>
  <si>
    <t>POLÍCIA MILITAR DO DISTRITO FEDERAL</t>
  </si>
  <si>
    <t>CORPO DE BOMBEIROS MILITAR DO DISTRITO FEDERAL</t>
  </si>
  <si>
    <t>POLÍCIA CIVIL DO DISTRITO FEDERAL</t>
  </si>
  <si>
    <t>DEPARTAMENTO DE TRÂNSITO DO DISTRITO FEDERAL</t>
  </si>
  <si>
    <t>FUNDO DE SAÚDE DA POLÍCIA MILITAR</t>
  </si>
  <si>
    <t>FUNDO DE SAÚDE DO CORPO DE BOMBEIROS</t>
  </si>
  <si>
    <t>FUNDO DE MODERNIZAÇÃO, MANUTENÇÃO E REEQUIPAMENTO DA POLÍCIA MILITAR DO DISTRITO FEDERAL - FUNPMDF</t>
  </si>
  <si>
    <t xml:space="preserve">FUNDO DE MODERNIZAÇÃO, MANUTENÇÃO  E REEQUIPAMENTO DO CORPO DE BOMBEIROS MILITAR DO DISTRITO FEDERAL - FUNCBMDF </t>
  </si>
  <si>
    <t>FUNDO DE TRÂNSITO DO DISTRITO FEDERAL - FTDF</t>
  </si>
  <si>
    <t>SECRETARIA DE ESTADO DE TRANSPORTE</t>
  </si>
  <si>
    <t>SOCIEDADE DE TRANSPORTES COLETIVOS DE BRASILIA</t>
  </si>
  <si>
    <t>DFTRANS – TRANSPORTE URBANO DO DISTRITO FEDERAL</t>
  </si>
  <si>
    <t>DEPARTAMENTO DE ESTRADAS DE RODAGEM DO DISTRITO FEDERAL</t>
  </si>
  <si>
    <t>COMPANHIA DO METROPOLITANO DO DISTRITO FEDERAL</t>
  </si>
  <si>
    <t>FUNDO DE TRANSPORTE PÚBLICO COLETIVO DO DISTRITO FEDERAL</t>
  </si>
  <si>
    <t xml:space="preserve"> JARDIM BOTÂNICO DE BRASÍLIA</t>
  </si>
  <si>
    <t>COMPANHIA IMOBILIÁRIA DE BRASÍLIA</t>
  </si>
  <si>
    <t>SERVIÇO DE LIMPEZA URBANA DO DISTRITO FEDERAL – SLU</t>
  </si>
  <si>
    <t>FUNDAÇÃO JARDIM ZOOLÓGICO DE BRASÍLIA</t>
  </si>
  <si>
    <t>COMPANHIA DE PLANEJAMENTO DO DISTRITO FEDERAL</t>
  </si>
  <si>
    <t>INSTITUTO DO MEIO AMBIENTE E DOS RECURSOS HÍDRICOS DO DISTRITO FEDERAL</t>
  </si>
  <si>
    <t>FUNDO DE DESENVOLVIMENTO URBANO DO DISTRITO FEDERAL</t>
  </si>
  <si>
    <t>FUNDO HABITACIONAL DO DISTRITO FEDERAL</t>
  </si>
  <si>
    <t>FUNDO ÚNICO DE MEIO AMBIENTE DO DISTRITO FEDERAL</t>
  </si>
  <si>
    <t xml:space="preserve">SECRETARIA DE ESTADO DE PLANEJAMENTO E GESTÃO </t>
  </si>
  <si>
    <t>SECRETARIA DE ESTADO DE PLANEJAMENTO E GESTÃO</t>
  </si>
  <si>
    <t>INSTITUTO DE ASSISTÊNCIA À SAÚDE DOS SERVIDORES DO DISTRITO FEDERAL - INAS</t>
  </si>
  <si>
    <t>FUNDO DE MELHORIA DA GESTÃO PÚBLICA DA SECRETARIA DE ESTADO DE GESTÃO ADMINISTRATIVA – PRÓ-GESTÃO</t>
  </si>
  <si>
    <t>SECRETARIA DE ESTADO DE ESPORTE</t>
  </si>
  <si>
    <t>FUNDO DE APOIO AO ESPORTE</t>
  </si>
  <si>
    <t xml:space="preserve">SECRETARIA DE ESTADO DE CIÊNCIA E TECNOLOGIA </t>
  </si>
  <si>
    <t xml:space="preserve">SECRETARIA DE ESTADO DE CIÊNCIA E  TECNOLOGIA </t>
  </si>
  <si>
    <t>FUNDAÇÃO DE APOIO À PESQUISA DO DISTRITO FEDERAL</t>
  </si>
  <si>
    <t>FUNDO DE APOIO À PESQUISA DO DISTRITO FEDERAL</t>
  </si>
  <si>
    <t>SECRETARIA DE ESTADO DE JUSTIÇA, DIREITOS HUMANOS E CIDADANIA</t>
  </si>
  <si>
    <t>INSTITUTO DE DEFESA DO CONSUMIDOR DO DISTRITO FEDERAL - PROCON</t>
  </si>
  <si>
    <t>FUNDAÇÃO DE AMPARO AO TRABALHADOR PRESO</t>
  </si>
  <si>
    <t>FUNDO DE DEFESA DOS DIREITOS DO CONSUMIDOR</t>
  </si>
  <si>
    <t>FUNDO DOS DIREITOS DA CRIANÇA E DO ADOLESCENTE</t>
  </si>
  <si>
    <t>FUNDO DE APOIO E ASSISTÊNCIA AO IDOSO DO DISTRITO FEDERAL</t>
  </si>
  <si>
    <t>CORREGEDORIA GERAL DO DISTRITO FEDERAL</t>
  </si>
  <si>
    <t>RESERVA DE CONTINGÊNCIA</t>
  </si>
  <si>
    <t>SECRETARIA DE ESTADO DE DESENVOLVIMENTO SOCIAL E TRANSFERÊNCIA DE RENDA</t>
  </si>
  <si>
    <t>Adm. Direta</t>
  </si>
  <si>
    <t>autárquia</t>
  </si>
  <si>
    <t>Empresa Pública</t>
  </si>
  <si>
    <t>Fundação</t>
  </si>
  <si>
    <t>Fundo</t>
  </si>
  <si>
    <t>Relativamente autônomo</t>
  </si>
  <si>
    <t>Outros</t>
  </si>
  <si>
    <t>Secretarias</t>
  </si>
  <si>
    <t>Empresas Estatais Depend.</t>
  </si>
  <si>
    <t>Empresas não Depend.</t>
  </si>
  <si>
    <t>Fundações</t>
  </si>
  <si>
    <t>Região Adm.</t>
  </si>
  <si>
    <t>Outros Órgãos</t>
  </si>
  <si>
    <t>Fundos</t>
  </si>
  <si>
    <t>FUNDO DE MODERNIZAÇÃO, MANUTENÇÃO E REEQUIPAMENTO DA POLÍCIA CÍVIL DO DISTRITO FEDERAL - FUNPCDF</t>
  </si>
  <si>
    <t>SUBTOTAL</t>
  </si>
  <si>
    <t>TOTAL GERAL</t>
  </si>
  <si>
    <t>Agências</t>
  </si>
  <si>
    <t>Código</t>
  </si>
  <si>
    <t>Descrição</t>
  </si>
  <si>
    <t>Sociedade Economia Mista</t>
  </si>
  <si>
    <t>SECRETARIA DE ESTADO DE TRABALHO</t>
  </si>
  <si>
    <t>FUNDO DISTRITAL DE SANIDADE ANIMAL</t>
  </si>
  <si>
    <t xml:space="preserve">RELAÇÃO DOS ÓRGÃOS E UNIDADES ORÇAMENTÁRIAS, SEGUNDO AS CLASSIFICAÇÕES DE PERSONALIDADE JURÍDICA </t>
  </si>
  <si>
    <t>POR NATUREZA JURÍDICA</t>
  </si>
  <si>
    <t>POR TIPO DE UNIDADE ORÇAMENTÁRIA</t>
  </si>
  <si>
    <t>COMPANHIA DE DESENVOLVIMENTO DA HABITAÇÃO</t>
  </si>
  <si>
    <t>FUNDO DISTRITAL DE HABITAÇÃO DE INTERESSE SOCIAL</t>
  </si>
  <si>
    <t>02.101</t>
  </si>
  <si>
    <t>02.000</t>
  </si>
  <si>
    <t>01.000</t>
  </si>
  <si>
    <t>01.101</t>
  </si>
  <si>
    <t>01.202</t>
  </si>
  <si>
    <t>01.901</t>
  </si>
  <si>
    <t>FUNDO DE APOIO AO APARELHAMENTO DO CEAJUR</t>
  </si>
  <si>
    <t xml:space="preserve">TABELA 2 = DISTRIBUIÇÃO DOS ÓRGÃOS, QUANTIFICADOS POR UNIDADES ORÇAMENTÁRIAS </t>
  </si>
  <si>
    <t>SEGUNDO A NATUREZA JURÍDICA</t>
  </si>
  <si>
    <t>ÓRGÃO</t>
  </si>
  <si>
    <t>Sociedade  Economia Mista</t>
  </si>
  <si>
    <t>Órgãos do Poder Legislativo</t>
  </si>
  <si>
    <t xml:space="preserve">Câmara Legislativa </t>
  </si>
  <si>
    <t xml:space="preserve">Tribunal de Contas </t>
  </si>
  <si>
    <t>Órgãos do Poder Executivo</t>
  </si>
  <si>
    <t>Gabinete do Vice-Governador</t>
  </si>
  <si>
    <t>Secretaria de Estado do Governo</t>
  </si>
  <si>
    <t>Procuradoria Geral do Distrito Federal</t>
  </si>
  <si>
    <t>Secretaria de Estado de  Agricultura, Pecuária e Abastecimento</t>
  </si>
  <si>
    <t>Secretaria de Estado de Cultura</t>
  </si>
  <si>
    <t>Secretaria de Estado de Desenvolvimento Social e Transferência de Renda</t>
  </si>
  <si>
    <t>Secretaria de Estado de Educação</t>
  </si>
  <si>
    <t>Secretaria de Estado de Fazenda</t>
  </si>
  <si>
    <t>Secretaria de Estado de Desenvolvimento Econômico e Turismo</t>
  </si>
  <si>
    <t>Secretaria de Estado de Obras</t>
  </si>
  <si>
    <t>Secretaria de Estado de Saúde</t>
  </si>
  <si>
    <t xml:space="preserve">Secretaria de Estado de Segurança Pública </t>
  </si>
  <si>
    <t>Secretaria de Estado de Trabalho</t>
  </si>
  <si>
    <t>Secretaria de Estado de Transporte</t>
  </si>
  <si>
    <t>Secretaria de Estado de Desenvolvimento Urbano e Meio Ambiente</t>
  </si>
  <si>
    <t>Secretaria de Estado de Planejamento e Gestão</t>
  </si>
  <si>
    <t>Secretaria de Estado de Esporte</t>
  </si>
  <si>
    <t>Secretaria de Estado de Ciência e Tecnologia</t>
  </si>
  <si>
    <t>Secretaria de Estado de Justiça, Direitos Humanos e Cidadania</t>
  </si>
  <si>
    <t>Corregedoria-Geral do Distrito Federal</t>
  </si>
  <si>
    <t xml:space="preserve">SUBTOTAL </t>
  </si>
  <si>
    <t>Reserva de Contingência</t>
  </si>
  <si>
    <t>TOTAL DO DETALHAMENTO</t>
  </si>
  <si>
    <t>RESUMO DOS QUANTITATIVOS</t>
  </si>
  <si>
    <t xml:space="preserve"> - Adm. Direta</t>
  </si>
  <si>
    <t xml:space="preserve"> - Autarquia</t>
  </si>
  <si>
    <t xml:space="preserve"> - Empresas Publicas</t>
  </si>
  <si>
    <t xml:space="preserve"> - Fundação</t>
  </si>
  <si>
    <t xml:space="preserve"> - Fundo</t>
  </si>
  <si>
    <t xml:space="preserve"> - Relativamente Autônomo</t>
  </si>
  <si>
    <t xml:space="preserve"> - Sociedade de Economia Mista</t>
  </si>
  <si>
    <t xml:space="preserve"> - Outros</t>
  </si>
  <si>
    <t>TOTAL DE UNIDADES ORÇAMENTÁRIAS</t>
  </si>
  <si>
    <t>TABELA 1 = DISTRIBUIÇÃO DOS ÓRGÃOS, QUANTIFICADA POR TIPO DE UNIDADE ORÇAMENTÁRIA</t>
  </si>
  <si>
    <t>Secretaria</t>
  </si>
  <si>
    <t>Empresa Estatal Dependente</t>
  </si>
  <si>
    <t>Estatal Não Depend.</t>
  </si>
  <si>
    <t>Região Administr.</t>
  </si>
  <si>
    <t>Agência</t>
  </si>
  <si>
    <t xml:space="preserve"> - Secretarias</t>
  </si>
  <si>
    <t xml:space="preserve"> - Fundos</t>
  </si>
  <si>
    <t xml:space="preserve"> - Empresas Publicas Dependentes do Tesouro</t>
  </si>
  <si>
    <t xml:space="preserve"> - Empresas Estatais não Dependentes</t>
  </si>
  <si>
    <t xml:space="preserve"> - Fundações</t>
  </si>
  <si>
    <t xml:space="preserve"> - Regiões Administrativas</t>
  </si>
  <si>
    <t xml:space="preserve"> - Agências</t>
  </si>
  <si>
    <t xml:space="preserve"> - Demais </t>
  </si>
  <si>
    <t>FUNDO DE APOIO À CULTURA</t>
  </si>
  <si>
    <t>CAESB PARTICIPAÇÕES S.A.  - CAESBPAR</t>
  </si>
  <si>
    <t>INSTITUTO DE PREVIDÊNCIA DOS SERVIDORES DO DISTRITO FEDERAL</t>
  </si>
  <si>
    <t>REGIÃO ADMINISTRATIVA XXX – VICENTE PIRES</t>
  </si>
  <si>
    <t>SECRETARIA DE ESTADO DE DESENVOLVIMENTO ECONÔMICO</t>
  </si>
  <si>
    <t xml:space="preserve">SECRETARIA DE ESTADO DE DESENVOLVIMENTO ECONÔMICO </t>
  </si>
  <si>
    <t>SECRETARIA DE ESTADO DE TURISMO</t>
  </si>
  <si>
    <t xml:space="preserve">FUNDO DE MANUTENÇAO  E DESENVOLVIMENTO DA EDUCAÇÃO </t>
  </si>
  <si>
    <t>SECRETARIA DE ESTADO DE DESENVOLVIMENTO URBANO, HABITAÇÃO E MEIO AMBIENTE</t>
  </si>
  <si>
    <t>CENTRO DE ASSISTÊNCIA JUDICIÁRIA DO DISTRITO FEDERAL</t>
  </si>
  <si>
    <t>SECRETARIA DE ESTADO DE ORDEM PÚBLICA E SOCIAL</t>
  </si>
  <si>
    <t>AGÊNCIA DE FISCALIZAÇÃO DO DISTRITO FEDERAL</t>
  </si>
  <si>
    <t>CÓDIGO</t>
  </si>
  <si>
    <t>DESCRIÇÃO</t>
  </si>
  <si>
    <t>FUNDAÇAO CÂMARA LEGISLATIVA – FUNCAL</t>
  </si>
  <si>
    <t>REGIÃO ADMINISTRATIVA XXIX – S.I.A</t>
  </si>
  <si>
    <t>FUNDO DE MANUTENÇAO E DESENVOLVIMENTO DA EDUCAÇÃO BÁSICA E VALORIZAÇÃO DOS PROFISSIONAIS DA EDUCAÇÃO – FUNDEB</t>
  </si>
  <si>
    <t>FUNDO DE MANUTENÇAO  E DESENVOLVIMENTO DA EDUCAÇÃO</t>
  </si>
  <si>
    <t xml:space="preserve">SECRETARIA DE ESTADO DE OBRAS </t>
  </si>
  <si>
    <t>CAESB PARTICIPAÇÕES S.A – CAESBPAR</t>
  </si>
  <si>
    <t>CEB GERAÇÃO S/A</t>
  </si>
  <si>
    <t>CEB PARTICIPAÇÕES S/A</t>
  </si>
  <si>
    <t>FUNDAÇÃO DE ENSINO E PESQUISA EM CIÊNCIAS DA SAÚDE</t>
  </si>
  <si>
    <t>FUNDO DE MODERNIZAÇÃO, MANUTENÇÃO E REEQUIPAMENTO DA POLÍCIA MILITAR DO DISTRITO FEDERAL – FUNPMDF</t>
  </si>
  <si>
    <t xml:space="preserve">FUNDO DE MODERNIZAÇÃO, MANUTENÇÃO E REEQUIPAMENTO DO CORPO DE BOMBEIROS MILITAR DO DISTRITO FEDERAL – FUNCBMDF </t>
  </si>
  <si>
    <t>FUNDO DE MODERNIZAÇÃO, MANUTENÇÃO E REEQUIPAMENTO DA POLÍCIA CÍVIL DO DISTRITO FEDERAL – FUNPCDF</t>
  </si>
  <si>
    <t>FUNDO PENITENCIÁRIO DO DISTRITO FEDERAL – FUNPDF</t>
  </si>
  <si>
    <t>FUNDO DE FOMENTO À INDÚSTRIA DO TURISMO DO DISTRITO FEDERAL</t>
  </si>
  <si>
    <t>COMPANHIA DE DESENVOLVIMENTO DA HABITAÇÃO DO DISTRITO FEDERAL</t>
  </si>
  <si>
    <t>FUNDO DISTRITAL DE HABITAÇÃO DE INTERESSE SOCIAL DO DISTRITO FEDERAL</t>
  </si>
  <si>
    <t>INSTITUTO DE ASSISTÊNCIA À SAÚDE DOS SERVIDORES DO DISTRITO FEDERAL – INAS</t>
  </si>
  <si>
    <t>INSTITUTO DE PREVIDÊNCIA DOS SERVIDORES DO DISTRITO FEDERAL – IPREV</t>
  </si>
  <si>
    <t>CENTRO DE ASSISTÊNCIA JURICIÁRIA DO DISTRITO FEDERAL</t>
  </si>
  <si>
    <r>
      <t xml:space="preserve">SECRETARIA DE ESTADO DE ÓRDEM PÚBLICA E SOCIAL </t>
    </r>
    <r>
      <rPr>
        <b/>
        <sz val="10"/>
        <color indexed="12"/>
        <rFont val="Times New Roman"/>
        <family val="1"/>
      </rPr>
      <t>(A SER CRIADO NO SIGGO)</t>
    </r>
  </si>
  <si>
    <t>49.201 </t>
  </si>
  <si>
    <t>item</t>
  </si>
  <si>
    <t>Secretaria de Estado de Desenvolvimento Econômico</t>
  </si>
  <si>
    <t>Secretaria de Estado de Desenvolvimento Urbano, Habitação e Meio Ambiente</t>
  </si>
  <si>
    <t>Secretaria de Estado de Planejamento, Orçamento e Gestão</t>
  </si>
  <si>
    <t>Centro de Assistência Judiciária do Distrito Federal</t>
  </si>
  <si>
    <t>Secretaria de Estado de Ordem Pública e Social</t>
  </si>
  <si>
    <t>Secretaria de Estado de Turismo</t>
  </si>
  <si>
    <t>AGÊNCIA REGULADORA DE ÁGUAS, ENERGIA E  SANEAMENTO BÁSICO DO DISTRITO FEDERAL</t>
  </si>
  <si>
    <t>AGÊNCIA REGULADORA DE ÁGUAS, ENERGIA E SANEAMENTO BÁSICO DO DISTRITO FEDERAL</t>
  </si>
  <si>
    <t>FUNDO PENITENCIÁRIO DO DISTRITO FEDERAL</t>
  </si>
  <si>
    <t>PORTAL NA INTERNET</t>
  </si>
  <si>
    <t>E-MAIL INSTITUCIONAL</t>
  </si>
  <si>
    <t>PARA INFORMAR CANAL DE COMUNICAÇÃO A SOCIEDADE</t>
  </si>
  <si>
    <t>lucianahlima@bol.com.br</t>
  </si>
  <si>
    <t>www.so.df.gov.br</t>
  </si>
  <si>
    <t>luclola@ig.com.br</t>
  </si>
  <si>
    <t>www.novacap.df.gov.br</t>
  </si>
  <si>
    <t>catiaviana@caesb.df.gov.br</t>
  </si>
  <si>
    <t>www.caesb.df.gov.br</t>
  </si>
  <si>
    <t>www.ceb.com.br</t>
  </si>
  <si>
    <t>waltan@ceb.com.br</t>
  </si>
  <si>
    <t>alex.correa@ceb.com.br</t>
  </si>
  <si>
    <t>lucinhacebgas@gmail.com</t>
  </si>
  <si>
    <t>taniam@ceb.com.br</t>
  </si>
  <si>
    <t>rafael.portugal@ceb.com.br</t>
  </si>
  <si>
    <t>joao.lattaro@ceb.com.br</t>
  </si>
  <si>
    <t>martinhobp@gmail.com</t>
  </si>
  <si>
    <t>www.st.df.gov.br</t>
  </si>
  <si>
    <t xml:space="preserve">roberto.medeiros@ig.com.br/ </t>
  </si>
  <si>
    <t>www.tcb.df.gov.br</t>
  </si>
  <si>
    <t>marcosrodriguessilva@hotmail.com</t>
  </si>
  <si>
    <t>maria.goretti@der.df.gov.br</t>
  </si>
  <si>
    <t>josenatanael12@hotmail.com</t>
  </si>
  <si>
    <t>www.dftrans.df.gov.br</t>
  </si>
  <si>
    <t>www.der.df.gov.br</t>
  </si>
  <si>
    <t>www.metro.df.gov.br</t>
  </si>
  <si>
    <t xml:space="preserve">uag@seduma.df.gov.br </t>
  </si>
  <si>
    <t>izchanon2@yahoo.com.br</t>
  </si>
  <si>
    <t>glaucia.tanajura@terracap.df.gov.br</t>
  </si>
  <si>
    <t>leosmar.santos@adasa.df.gov.br</t>
  </si>
  <si>
    <t xml:space="preserve">julianeberber@terra.com.br / </t>
  </si>
  <si>
    <t>claudiavcom@yahoo.com.br</t>
  </si>
  <si>
    <t>hermes.lobo@codeplan.df.gov.br</t>
  </si>
  <si>
    <t>astegibram@gmail.com</t>
  </si>
  <si>
    <t>www.seduma.df.gov.br</t>
  </si>
  <si>
    <t>www.jardimbotanico.df.gov.br</t>
  </si>
  <si>
    <t>www.terracap.df.gov.br</t>
  </si>
  <si>
    <t>www.adasa.df.gov.br</t>
  </si>
  <si>
    <t>www.slu.df.gov.br</t>
  </si>
  <si>
    <t>www.zoo.df.gov.br</t>
  </si>
  <si>
    <t>www.codeplan.df.gov.br</t>
  </si>
  <si>
    <t>www.ibram.df.gov.br/</t>
  </si>
  <si>
    <t>www.codhab.df.gov.br</t>
  </si>
  <si>
    <t>helio.ferreira@codhab.df.gov.br</t>
  </si>
  <si>
    <t>www.brasilia.df.gov.br</t>
  </si>
  <si>
    <t>brasilia@brasilia.df..gov.br</t>
  </si>
  <si>
    <t>www.gama.df.gov.br</t>
  </si>
  <si>
    <t>ascom.ragama@gmail.com</t>
  </si>
  <si>
    <t>www.taguatinga.df.gov.br</t>
  </si>
  <si>
    <t>administrador@taguatinga.df.gov.br</t>
  </si>
  <si>
    <t>www.brazlandia.df.gov.br</t>
  </si>
  <si>
    <t>gerencia.desenvolvimento@yahoo.com.br</t>
  </si>
  <si>
    <t>www.sobradinho.df.gov.br</t>
  </si>
  <si>
    <t>gabsobradinho@gmail.com</t>
  </si>
  <si>
    <t>www.planaltina.df.gov.br</t>
  </si>
  <si>
    <t>assessoria@planaltina.df.gov.br</t>
  </si>
  <si>
    <t>www.paranoa.df.gov.br</t>
  </si>
  <si>
    <t>admregional@paranoa.df.gov.br</t>
  </si>
  <si>
    <t>www.bandeirante.df.gov.br</t>
  </si>
  <si>
    <t>admbandeirante@hotmail.com</t>
  </si>
  <si>
    <t>www.ceilandia.df.gov.br</t>
  </si>
  <si>
    <t>dag.raix@hotmail.com</t>
  </si>
  <si>
    <t>www.guara.df.gov.br</t>
  </si>
  <si>
    <t>ascomguara@gmail.com</t>
  </si>
  <si>
    <t>www.cruzeiro.df.gov.br</t>
  </si>
  <si>
    <t>adm.cruzeiro@gmail.com</t>
  </si>
  <si>
    <t>www.samambaia.df.gov.br</t>
  </si>
  <si>
    <t>admregional@samambaia.df.gov.br</t>
  </si>
  <si>
    <t>www.santamaria.df.gov.br</t>
  </si>
  <si>
    <t>www.saosebastiao.df.gov.br</t>
  </si>
  <si>
    <t>alan.maia@saosebastiao.df.gov.br</t>
  </si>
  <si>
    <t>www.recanto.df.gov.br</t>
  </si>
  <si>
    <t>ascom.ra15@gmail.com</t>
  </si>
  <si>
    <t>www.lagosul.df.gov.br</t>
  </si>
  <si>
    <t>ouvidoria@lagosul.df.gov.br / gabinete@lagusul.df.gov.br / gabinete@lagosul.df.gov.br</t>
  </si>
  <si>
    <t>www.riachofundo.df.gov.br</t>
  </si>
  <si>
    <t>dag@riachofundo.df.gov.br</t>
  </si>
  <si>
    <t>www.lagonorte.df.gov.br</t>
  </si>
  <si>
    <t>www.candangolandia.df.gov.br</t>
  </si>
  <si>
    <t>monapfdf@gmail.com</t>
  </si>
  <si>
    <t>www.aguasclaras.df.gov.br</t>
  </si>
  <si>
    <t>ouvidorialagonorte@gmail.com</t>
  </si>
  <si>
    <t>ouvidoria@aguasclaras.df.gov.br</t>
  </si>
  <si>
    <t>www.riachofundoii.df.gov.br</t>
  </si>
  <si>
    <t>jeanne.antunes@gmail.com</t>
  </si>
  <si>
    <t>www.sudoeste.df.gov.br</t>
  </si>
  <si>
    <t>adm.sudoesteoctogonal@gmail.com</t>
  </si>
  <si>
    <t>www.varjao.df.gov.br</t>
  </si>
  <si>
    <t>admregional@varjao.df.gov.br</t>
  </si>
  <si>
    <t>www.parkway.df.gov.br</t>
  </si>
  <si>
    <t>admregional.parkway@gmail.com</t>
  </si>
  <si>
    <t>www.scia.df.gov.br</t>
  </si>
  <si>
    <t>scia@scia.df.gov.br</t>
  </si>
  <si>
    <t>www.sobradinhoii.df.gov.br</t>
  </si>
  <si>
    <t>ra26df@hotmail.com</t>
  </si>
  <si>
    <t>www.admjardimbotanico.df.gov.br</t>
  </si>
  <si>
    <t>raxxviiassessoria1@buriti.df.gov.br / raxxviiascom@buriti.df.gov.br</t>
  </si>
  <si>
    <t>www.itapoa.df.gov.br</t>
  </si>
  <si>
    <t>(não foi obtido)</t>
  </si>
  <si>
    <t>siacomunicacao@gmail.com</t>
  </si>
  <si>
    <t>(não foi criado)</t>
  </si>
  <si>
    <t>admvicentepires@gmail.com</t>
  </si>
  <si>
    <t>www.se.df.gov.br</t>
  </si>
  <si>
    <t>gpo@se.df.gov.br</t>
  </si>
  <si>
    <t>www.ssp.df.gov.br</t>
  </si>
  <si>
    <t xml:space="preserve">soberano@ssp.df.gov.br / funap.dirafi@gmail.com </t>
  </si>
  <si>
    <t>www.pmdf.df.gov.br</t>
  </si>
  <si>
    <t>www.cbm.df.gov.br</t>
  </si>
  <si>
    <t>dif@cbm.df.gov.br</t>
  </si>
  <si>
    <t>www.detran.df.gov.br</t>
  </si>
  <si>
    <t>npp@detran.df.gov.br</t>
  </si>
  <si>
    <t>www.sedest.df.gov.br</t>
  </si>
  <si>
    <t>uag@sedest.df.gov.br</t>
  </si>
  <si>
    <t>www.fhb.df.gov.br</t>
  </si>
  <si>
    <t>watson.silva@gmail.com / financeiro@fhb.df.gov.br</t>
  </si>
  <si>
    <t>www.fepecs.edu.br</t>
  </si>
  <si>
    <t>claudiageof.fepecs@yahoo.com.br</t>
  </si>
  <si>
    <t>fsdf@saude.df.gov.br</t>
  </si>
  <si>
    <t>www.saude.df.gov.br</t>
  </si>
  <si>
    <t>gildo1968@yahoo.com.br</t>
  </si>
  <si>
    <t>www.sia.df.gov.br</t>
  </si>
  <si>
    <t>www.emater.gepro@gmail.com</t>
  </si>
  <si>
    <t>www.seapa.df.gov.br</t>
  </si>
  <si>
    <t>orcamento2011@sect.df.gov.br</t>
  </si>
  <si>
    <t>http://www.sect.df.gov.br/</t>
  </si>
  <si>
    <t>http://www.fap.df.gov.br/</t>
  </si>
  <si>
    <t>http://www.esporte.df.gov.br/</t>
  </si>
  <si>
    <t>http://www.sc.df.gov.br/</t>
  </si>
  <si>
    <t>http://www.emater.df.gov.br/</t>
  </si>
  <si>
    <t>http://www.arpdf.df.gov.br/</t>
  </si>
  <si>
    <t>http://www.brb.com.br/</t>
  </si>
  <si>
    <t>http://www.sefp.df.gov.br/</t>
  </si>
  <si>
    <t>ceasa-df@ceasa-df.org.br</t>
  </si>
  <si>
    <t>www.ceasa-df.org.br</t>
  </si>
  <si>
    <t>sabbsb@gmail.com</t>
  </si>
  <si>
    <t>nuofi@fazenda.df.gob.br</t>
  </si>
  <si>
    <t>ggecot@brb.com.br ou gexdecoc@brb.com.br</t>
  </si>
  <si>
    <t>http://www.sde.df.gov.br</t>
  </si>
  <si>
    <t>gof@sde.df.gov.br</t>
  </si>
  <si>
    <t>http://www.setrab.df.gov.br/</t>
  </si>
  <si>
    <t>www.tc.df.gov.br</t>
  </si>
  <si>
    <t>http//:setur@df.gov.br</t>
  </si>
  <si>
    <t>nofsec@gmail.com</t>
  </si>
  <si>
    <t>secretaria.trabalho@gmail.com</t>
  </si>
  <si>
    <t>-</t>
  </si>
  <si>
    <t>www.cl.df.gov.br/</t>
  </si>
  <si>
    <t>ouvidoria@cl.df.gov.br </t>
  </si>
  <si>
    <t>www.cl.df.gov.br/cldf/fascal</t>
  </si>
  <si>
    <t>www.vice.df.gov.br/</t>
  </si>
  <si>
    <t>vice.governadoria@buriti.df.gov.br</t>
  </si>
  <si>
    <t>www.agenciabrasilia.df.gov.br/</t>
  </si>
  <si>
    <t>www.prg.df.gov.br/</t>
  </si>
  <si>
    <t>ascom@prg.df.gov.br</t>
  </si>
  <si>
    <t>www.seplag.df.gov.br/</t>
  </si>
  <si>
    <t>www.iprev.df.gov.br/</t>
  </si>
  <si>
    <t>www.sga.df.gov.br/005/00502001.asp?ttCD_CHAVE=1451</t>
  </si>
  <si>
    <t>www.sejus.df.gov.br/</t>
  </si>
  <si>
    <t>www.procon.df.gov.br/</t>
  </si>
  <si>
    <t>www.corregedoria.df.gov.br/</t>
  </si>
  <si>
    <t>ouvidoria@tc.df.gov.br</t>
  </si>
  <si>
    <t>www.buriti.df.gov.br/</t>
  </si>
  <si>
    <t>gabinete@seplag.df.gov.br</t>
  </si>
  <si>
    <t>ascom.sejus.df@gmail.com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</si>
</sst>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3" fontId="0" fillId="36" borderId="10" xfId="0" applyNumberFormat="1" applyFill="1" applyBorder="1" applyAlignment="1" quotePrefix="1">
      <alignment horizontal="right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3" fontId="0" fillId="37" borderId="10" xfId="0" applyNumberFormat="1" applyFill="1" applyBorder="1" applyAlignment="1" quotePrefix="1">
      <alignment horizontal="right"/>
    </xf>
    <xf numFmtId="0" fontId="0" fillId="37" borderId="10" xfId="0" applyFill="1" applyBorder="1" applyAlignment="1">
      <alignment vertical="top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38" borderId="10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 quotePrefix="1">
      <alignment horizontal="center" vertical="center" wrapText="1"/>
    </xf>
    <xf numFmtId="3" fontId="4" fillId="0" borderId="19" xfId="0" applyNumberFormat="1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38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8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justify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1" fillId="0" borderId="24" xfId="0" applyFont="1" applyFill="1" applyBorder="1" applyAlignment="1">
      <alignment horizontal="center" vertical="center"/>
    </xf>
    <xf numFmtId="0" fontId="0" fillId="0" borderId="24" xfId="44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>
      <alignment horizontal="center" vertical="center" wrapText="1"/>
    </xf>
    <xf numFmtId="0" fontId="0" fillId="0" borderId="24" xfId="44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3" fontId="10" fillId="0" borderId="21" xfId="44" applyNumberFormat="1" applyFont="1" applyBorder="1" applyAlignment="1" applyProtection="1">
      <alignment horizontal="center" vertical="center" wrapText="1"/>
      <protection/>
    </xf>
    <xf numFmtId="3" fontId="20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7" fillId="0" borderId="21" xfId="44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0" fillId="0" borderId="18" xfId="44" applyNumberFormat="1" applyFont="1" applyFill="1" applyBorder="1" applyAlignment="1" applyProtection="1">
      <alignment horizontal="center" vertical="center" wrapText="1"/>
      <protection/>
    </xf>
    <xf numFmtId="0" fontId="0" fillId="0" borderId="18" xfId="44" applyFont="1" applyFill="1" applyBorder="1" applyAlignment="1" applyProtection="1">
      <alignment horizontal="center" vertical="center"/>
      <protection/>
    </xf>
    <xf numFmtId="3" fontId="0" fillId="0" borderId="21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0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17" fillId="0" borderId="21" xfId="44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8" fillId="0" borderId="22" xfId="0" applyFont="1" applyBorder="1" applyAlignment="1">
      <alignment vertical="center" wrapText="1"/>
    </xf>
    <xf numFmtId="0" fontId="10" fillId="0" borderId="22" xfId="44" applyFont="1" applyBorder="1" applyAlignment="1" applyProtection="1">
      <alignment vertical="center" wrapText="1"/>
      <protection/>
    </xf>
    <xf numFmtId="0" fontId="10" fillId="0" borderId="22" xfId="44" applyFont="1" applyBorder="1" applyAlignment="1" applyProtection="1">
      <alignment horizontal="justify"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0" fontId="10" fillId="0" borderId="22" xfId="0" applyFont="1" applyBorder="1" applyAlignment="1">
      <alignment horizontal="justify" vertical="center" wrapText="1"/>
    </xf>
    <xf numFmtId="3" fontId="0" fillId="0" borderId="21" xfId="0" applyNumberFormat="1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left" vertical="center" wrapText="1"/>
    </xf>
    <xf numFmtId="0" fontId="0" fillId="0" borderId="22" xfId="44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0" fillId="0" borderId="21" xfId="44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7" borderId="12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justify"/>
    </xf>
    <xf numFmtId="0" fontId="0" fillId="33" borderId="16" xfId="0" applyFont="1" applyFill="1" applyBorder="1" applyAlignment="1">
      <alignment horizontal="center" vertical="justify"/>
    </xf>
    <xf numFmtId="0" fontId="1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df.gov.br/" TargetMode="External" /><Relationship Id="rId2" Type="http://schemas.openxmlformats.org/officeDocument/2006/relationships/hyperlink" Target="mailto:luclola@ig.com.br" TargetMode="External" /><Relationship Id="rId3" Type="http://schemas.openxmlformats.org/officeDocument/2006/relationships/hyperlink" Target="http://www.novacap.df.gov.br/" TargetMode="External" /><Relationship Id="rId4" Type="http://schemas.openxmlformats.org/officeDocument/2006/relationships/hyperlink" Target="http://www.caesb.df.gov.br/" TargetMode="External" /><Relationship Id="rId5" Type="http://schemas.openxmlformats.org/officeDocument/2006/relationships/hyperlink" Target="http://www.caesb.df.gov.br/" TargetMode="External" /><Relationship Id="rId6" Type="http://schemas.openxmlformats.org/officeDocument/2006/relationships/hyperlink" Target="http://www.ceb.com.br/" TargetMode="External" /><Relationship Id="rId7" Type="http://schemas.openxmlformats.org/officeDocument/2006/relationships/hyperlink" Target="mailto:waltan@ceb.com.br" TargetMode="External" /><Relationship Id="rId8" Type="http://schemas.openxmlformats.org/officeDocument/2006/relationships/hyperlink" Target="mailto:alex.correa@ceb.com.br" TargetMode="External" /><Relationship Id="rId9" Type="http://schemas.openxmlformats.org/officeDocument/2006/relationships/hyperlink" Target="mailto:lucinhacebgas@gmail.com" TargetMode="External" /><Relationship Id="rId10" Type="http://schemas.openxmlformats.org/officeDocument/2006/relationships/hyperlink" Target="mailto:taniam@ceb.com.br" TargetMode="External" /><Relationship Id="rId11" Type="http://schemas.openxmlformats.org/officeDocument/2006/relationships/hyperlink" Target="http://www.ceb.com.br/" TargetMode="External" /><Relationship Id="rId12" Type="http://schemas.openxmlformats.org/officeDocument/2006/relationships/hyperlink" Target="mailto:joao.lattaro@ceb.com.br" TargetMode="External" /><Relationship Id="rId13" Type="http://schemas.openxmlformats.org/officeDocument/2006/relationships/hyperlink" Target="mailto:martinhobp@gmail.com" TargetMode="External" /><Relationship Id="rId14" Type="http://schemas.openxmlformats.org/officeDocument/2006/relationships/hyperlink" Target="http://www.st.df.gov.br/" TargetMode="External" /><Relationship Id="rId15" Type="http://schemas.openxmlformats.org/officeDocument/2006/relationships/hyperlink" Target="http://www.tcb.df.gov.br/" TargetMode="External" /><Relationship Id="rId16" Type="http://schemas.openxmlformats.org/officeDocument/2006/relationships/hyperlink" Target="mailto:marcosrodriguessilva@hotmail.com" TargetMode="External" /><Relationship Id="rId17" Type="http://schemas.openxmlformats.org/officeDocument/2006/relationships/hyperlink" Target="http://www.st.df.gov.br/" TargetMode="External" /><Relationship Id="rId18" Type="http://schemas.openxmlformats.org/officeDocument/2006/relationships/hyperlink" Target="http://www.st.df.gov.br/" TargetMode="External" /><Relationship Id="rId19" Type="http://schemas.openxmlformats.org/officeDocument/2006/relationships/hyperlink" Target="mailto:martinhobp@gmail.com" TargetMode="External" /><Relationship Id="rId20" Type="http://schemas.openxmlformats.org/officeDocument/2006/relationships/hyperlink" Target="mailto:martinhobp@gmail.com" TargetMode="External" /><Relationship Id="rId21" Type="http://schemas.openxmlformats.org/officeDocument/2006/relationships/hyperlink" Target="http://www.dftrans.df.gov.br/" TargetMode="External" /><Relationship Id="rId22" Type="http://schemas.openxmlformats.org/officeDocument/2006/relationships/hyperlink" Target="http://www.der.df.gov.br/" TargetMode="External" /><Relationship Id="rId23" Type="http://schemas.openxmlformats.org/officeDocument/2006/relationships/hyperlink" Target="http://www.metro.df.gov.br/" TargetMode="External" /><Relationship Id="rId24" Type="http://schemas.openxmlformats.org/officeDocument/2006/relationships/hyperlink" Target="http://www.seduma.df.gov.br/" TargetMode="External" /><Relationship Id="rId25" Type="http://schemas.openxmlformats.org/officeDocument/2006/relationships/hyperlink" Target="http://www.seduma.df.gov.br/" TargetMode="External" /><Relationship Id="rId26" Type="http://schemas.openxmlformats.org/officeDocument/2006/relationships/hyperlink" Target="http://www.jardimbotanico.df.gov.br/" TargetMode="External" /><Relationship Id="rId27" Type="http://schemas.openxmlformats.org/officeDocument/2006/relationships/hyperlink" Target="http://www.terracap.df.gov.br/" TargetMode="External" /><Relationship Id="rId28" Type="http://schemas.openxmlformats.org/officeDocument/2006/relationships/hyperlink" Target="http://www.adasa.df.gov.br/" TargetMode="External" /><Relationship Id="rId29" Type="http://schemas.openxmlformats.org/officeDocument/2006/relationships/hyperlink" Target="http://www.slu.df.gov.br/" TargetMode="External" /><Relationship Id="rId30" Type="http://schemas.openxmlformats.org/officeDocument/2006/relationships/hyperlink" Target="http://www.zoo.df.gov.br/" TargetMode="External" /><Relationship Id="rId31" Type="http://schemas.openxmlformats.org/officeDocument/2006/relationships/hyperlink" Target="http://www.codeplan.df.gov.br/" TargetMode="External" /><Relationship Id="rId32" Type="http://schemas.openxmlformats.org/officeDocument/2006/relationships/hyperlink" Target="http://www.ibram.df.gov.br/" TargetMode="External" /><Relationship Id="rId33" Type="http://schemas.openxmlformats.org/officeDocument/2006/relationships/hyperlink" Target="http://www.codhab.df.gov.br/" TargetMode="External" /><Relationship Id="rId34" Type="http://schemas.openxmlformats.org/officeDocument/2006/relationships/hyperlink" Target="http://www.seduma.df.gov.br/" TargetMode="External" /><Relationship Id="rId35" Type="http://schemas.openxmlformats.org/officeDocument/2006/relationships/hyperlink" Target="http://www.seduma.df.gov.br/" TargetMode="External" /><Relationship Id="rId36" Type="http://schemas.openxmlformats.org/officeDocument/2006/relationships/hyperlink" Target="http://www.seduma.df.gov.br/" TargetMode="External" /><Relationship Id="rId37" Type="http://schemas.openxmlformats.org/officeDocument/2006/relationships/hyperlink" Target="mailto:helio.ferreira@codhab.df.gov.br" TargetMode="External" /><Relationship Id="rId38" Type="http://schemas.openxmlformats.org/officeDocument/2006/relationships/hyperlink" Target="http://www.brasilia.df.gov.br/" TargetMode="External" /><Relationship Id="rId39" Type="http://schemas.openxmlformats.org/officeDocument/2006/relationships/hyperlink" Target="mailto:brasilia@brasilia.df..gov.br" TargetMode="External" /><Relationship Id="rId40" Type="http://schemas.openxmlformats.org/officeDocument/2006/relationships/hyperlink" Target="http://www.gama.df.gov.br/" TargetMode="External" /><Relationship Id="rId41" Type="http://schemas.openxmlformats.org/officeDocument/2006/relationships/hyperlink" Target="mailto:ascom.ragama@gmail.com" TargetMode="External" /><Relationship Id="rId42" Type="http://schemas.openxmlformats.org/officeDocument/2006/relationships/hyperlink" Target="http://www.taguatinga.df.gov.br/" TargetMode="External" /><Relationship Id="rId43" Type="http://schemas.openxmlformats.org/officeDocument/2006/relationships/hyperlink" Target="mailto:administrador@taguatinga.df.gov.br" TargetMode="External" /><Relationship Id="rId44" Type="http://schemas.openxmlformats.org/officeDocument/2006/relationships/hyperlink" Target="http://www.brazlandia.df.gov.br/" TargetMode="External" /><Relationship Id="rId45" Type="http://schemas.openxmlformats.org/officeDocument/2006/relationships/hyperlink" Target="mailto:gerencia.desenvolvimento@yahoo.com.br" TargetMode="External" /><Relationship Id="rId46" Type="http://schemas.openxmlformats.org/officeDocument/2006/relationships/hyperlink" Target="http://www.sobradinho.df.gov.br/" TargetMode="External" /><Relationship Id="rId47" Type="http://schemas.openxmlformats.org/officeDocument/2006/relationships/hyperlink" Target="mailto:gabsobradinho@gmail.com" TargetMode="External" /><Relationship Id="rId48" Type="http://schemas.openxmlformats.org/officeDocument/2006/relationships/hyperlink" Target="http://www.planaltina.df.gov.br/" TargetMode="External" /><Relationship Id="rId49" Type="http://schemas.openxmlformats.org/officeDocument/2006/relationships/hyperlink" Target="mailto:assessoria@planaltina.df.gov.br" TargetMode="External" /><Relationship Id="rId50" Type="http://schemas.openxmlformats.org/officeDocument/2006/relationships/hyperlink" Target="http://www.paranoa.df.gov.br/" TargetMode="External" /><Relationship Id="rId51" Type="http://schemas.openxmlformats.org/officeDocument/2006/relationships/hyperlink" Target="mailto:admregional@paranoa.df.gov.br" TargetMode="External" /><Relationship Id="rId52" Type="http://schemas.openxmlformats.org/officeDocument/2006/relationships/hyperlink" Target="http://www.bandeirante.df.gov.br/" TargetMode="External" /><Relationship Id="rId53" Type="http://schemas.openxmlformats.org/officeDocument/2006/relationships/hyperlink" Target="mailto:admbandeirante@hotmail.com" TargetMode="External" /><Relationship Id="rId54" Type="http://schemas.openxmlformats.org/officeDocument/2006/relationships/hyperlink" Target="http://www.ceilandia.df.gov.br/" TargetMode="External" /><Relationship Id="rId55" Type="http://schemas.openxmlformats.org/officeDocument/2006/relationships/hyperlink" Target="mailto:dag.raix@hotmail.com" TargetMode="External" /><Relationship Id="rId56" Type="http://schemas.openxmlformats.org/officeDocument/2006/relationships/hyperlink" Target="http://www.guara.df.gov.br/" TargetMode="External" /><Relationship Id="rId57" Type="http://schemas.openxmlformats.org/officeDocument/2006/relationships/hyperlink" Target="mailto:ascomguara@gmail.com" TargetMode="External" /><Relationship Id="rId58" Type="http://schemas.openxmlformats.org/officeDocument/2006/relationships/hyperlink" Target="http://www.cruzeiro.df.gov.br/" TargetMode="External" /><Relationship Id="rId59" Type="http://schemas.openxmlformats.org/officeDocument/2006/relationships/hyperlink" Target="mailto:adm.cruzeiro@gmail.com" TargetMode="External" /><Relationship Id="rId60" Type="http://schemas.openxmlformats.org/officeDocument/2006/relationships/hyperlink" Target="http://www.samambaia.df.gov.br/" TargetMode="External" /><Relationship Id="rId61" Type="http://schemas.openxmlformats.org/officeDocument/2006/relationships/hyperlink" Target="mailto:admregional@samambaia.df.gov.br" TargetMode="External" /><Relationship Id="rId62" Type="http://schemas.openxmlformats.org/officeDocument/2006/relationships/hyperlink" Target="http://www.santamaria.df.gov.br/" TargetMode="External" /><Relationship Id="rId63" Type="http://schemas.openxmlformats.org/officeDocument/2006/relationships/hyperlink" Target="mailto:gildo1968@yahoo.com.br" TargetMode="External" /><Relationship Id="rId64" Type="http://schemas.openxmlformats.org/officeDocument/2006/relationships/hyperlink" Target="http://www.saosebastiao.df.gov.br/" TargetMode="External" /><Relationship Id="rId65" Type="http://schemas.openxmlformats.org/officeDocument/2006/relationships/hyperlink" Target="mailto:alan.maia@saosebastiao.df.gov.br" TargetMode="External" /><Relationship Id="rId66" Type="http://schemas.openxmlformats.org/officeDocument/2006/relationships/hyperlink" Target="http://www.recanto.df.gov.br/" TargetMode="External" /><Relationship Id="rId67" Type="http://schemas.openxmlformats.org/officeDocument/2006/relationships/hyperlink" Target="mailto:ascom.ra15@gmail.com" TargetMode="External" /><Relationship Id="rId68" Type="http://schemas.openxmlformats.org/officeDocument/2006/relationships/hyperlink" Target="http://www.lagosul.df.gov.br/" TargetMode="External" /><Relationship Id="rId69" Type="http://schemas.openxmlformats.org/officeDocument/2006/relationships/hyperlink" Target="mailto:ouvidoria@lagosul.df.gov.br%20/%20gabienete" TargetMode="External" /><Relationship Id="rId70" Type="http://schemas.openxmlformats.org/officeDocument/2006/relationships/hyperlink" Target="http://www.riachofundo.df.gov.br/" TargetMode="External" /><Relationship Id="rId71" Type="http://schemas.openxmlformats.org/officeDocument/2006/relationships/hyperlink" Target="mailto:dag@riachofundo.df.gov.br" TargetMode="External" /><Relationship Id="rId72" Type="http://schemas.openxmlformats.org/officeDocument/2006/relationships/hyperlink" Target="http://www.lagonorte.df.gov.br/" TargetMode="External" /><Relationship Id="rId73" Type="http://schemas.openxmlformats.org/officeDocument/2006/relationships/hyperlink" Target="mailto:ouvidorialagonorte@gmail.com" TargetMode="External" /><Relationship Id="rId74" Type="http://schemas.openxmlformats.org/officeDocument/2006/relationships/hyperlink" Target="http://www.candangolandia.df.gov.br/" TargetMode="External" /><Relationship Id="rId75" Type="http://schemas.openxmlformats.org/officeDocument/2006/relationships/hyperlink" Target="mailto:monapfdf@gmail.com" TargetMode="External" /><Relationship Id="rId76" Type="http://schemas.openxmlformats.org/officeDocument/2006/relationships/hyperlink" Target="http://www.aguasclaras.df.gov.br/" TargetMode="External" /><Relationship Id="rId77" Type="http://schemas.openxmlformats.org/officeDocument/2006/relationships/hyperlink" Target="mailto:ouvidoria@aguasclaras.df.gov.br" TargetMode="External" /><Relationship Id="rId78" Type="http://schemas.openxmlformats.org/officeDocument/2006/relationships/hyperlink" Target="http://www.riachofundoii.df.gov.br/" TargetMode="External" /><Relationship Id="rId79" Type="http://schemas.openxmlformats.org/officeDocument/2006/relationships/hyperlink" Target="mailto:jeanne.antunes@gmail.com" TargetMode="External" /><Relationship Id="rId80" Type="http://schemas.openxmlformats.org/officeDocument/2006/relationships/hyperlink" Target="http://www.sudoeste.df.gov.br/" TargetMode="External" /><Relationship Id="rId81" Type="http://schemas.openxmlformats.org/officeDocument/2006/relationships/hyperlink" Target="mailto:adm.sudoesteoctogonal@gmail.com" TargetMode="External" /><Relationship Id="rId82" Type="http://schemas.openxmlformats.org/officeDocument/2006/relationships/hyperlink" Target="http://www.varjao.df.gov.br/" TargetMode="External" /><Relationship Id="rId83" Type="http://schemas.openxmlformats.org/officeDocument/2006/relationships/hyperlink" Target="mailto:admregional@varjao.df.gov.br" TargetMode="External" /><Relationship Id="rId84" Type="http://schemas.openxmlformats.org/officeDocument/2006/relationships/hyperlink" Target="http://www.parkway.df.gov.br/" TargetMode="External" /><Relationship Id="rId85" Type="http://schemas.openxmlformats.org/officeDocument/2006/relationships/hyperlink" Target="mailto:admregional.parkway@gmail.com" TargetMode="External" /><Relationship Id="rId86" Type="http://schemas.openxmlformats.org/officeDocument/2006/relationships/hyperlink" Target="http://www.scia.df.gov.br/" TargetMode="External" /><Relationship Id="rId87" Type="http://schemas.openxmlformats.org/officeDocument/2006/relationships/hyperlink" Target="mailto:scia@scia.df.gov.br" TargetMode="External" /><Relationship Id="rId88" Type="http://schemas.openxmlformats.org/officeDocument/2006/relationships/hyperlink" Target="http://www.sobradinhoii.df.gov.br/" TargetMode="External" /><Relationship Id="rId89" Type="http://schemas.openxmlformats.org/officeDocument/2006/relationships/hyperlink" Target="mailto:ra26df@hotmail.com" TargetMode="External" /><Relationship Id="rId90" Type="http://schemas.openxmlformats.org/officeDocument/2006/relationships/hyperlink" Target="http://www.admjardimbotanico.df.gov.br/" TargetMode="External" /><Relationship Id="rId91" Type="http://schemas.openxmlformats.org/officeDocument/2006/relationships/hyperlink" Target="http://www.itapoa.df.gov.br/" TargetMode="External" /><Relationship Id="rId92" Type="http://schemas.openxmlformats.org/officeDocument/2006/relationships/hyperlink" Target="http://www.sia.df.gov.br/" TargetMode="External" /><Relationship Id="rId93" Type="http://schemas.openxmlformats.org/officeDocument/2006/relationships/hyperlink" Target="mailto:siacomunicacao@gmail.com" TargetMode="External" /><Relationship Id="rId94" Type="http://schemas.openxmlformats.org/officeDocument/2006/relationships/hyperlink" Target="mailto:admvicentepires@gmail.com" TargetMode="External" /><Relationship Id="rId95" Type="http://schemas.openxmlformats.org/officeDocument/2006/relationships/hyperlink" Target="http://www.ssp.df.gov.br/" TargetMode="External" /><Relationship Id="rId96" Type="http://schemas.openxmlformats.org/officeDocument/2006/relationships/hyperlink" Target="mailto:soberano@ssp.df.gov.br/" TargetMode="External" /><Relationship Id="rId97" Type="http://schemas.openxmlformats.org/officeDocument/2006/relationships/hyperlink" Target="http://www.pmdf.df.gov.br/" TargetMode="External" /><Relationship Id="rId98" Type="http://schemas.openxmlformats.org/officeDocument/2006/relationships/hyperlink" Target="http://www.cbm.df.gov.br/" TargetMode="External" /><Relationship Id="rId99" Type="http://schemas.openxmlformats.org/officeDocument/2006/relationships/hyperlink" Target="mailto:dif@cbm.df.gov.br" TargetMode="External" /><Relationship Id="rId100" Type="http://schemas.openxmlformats.org/officeDocument/2006/relationships/hyperlink" Target="http://www.detran.df.gov.br/" TargetMode="External" /><Relationship Id="rId101" Type="http://schemas.openxmlformats.org/officeDocument/2006/relationships/hyperlink" Target="mailto:npp@detran.df.gov.br" TargetMode="External" /><Relationship Id="rId102" Type="http://schemas.openxmlformats.org/officeDocument/2006/relationships/hyperlink" Target="http://www.ssp.df.gov.br/" TargetMode="External" /><Relationship Id="rId103" Type="http://schemas.openxmlformats.org/officeDocument/2006/relationships/hyperlink" Target="mailto:soberano@ssp.df.gov.br/" TargetMode="External" /><Relationship Id="rId104" Type="http://schemas.openxmlformats.org/officeDocument/2006/relationships/hyperlink" Target="http://www.se.df.gov.br/" TargetMode="External" /><Relationship Id="rId105" Type="http://schemas.openxmlformats.org/officeDocument/2006/relationships/hyperlink" Target="mailto:gpo@se.df.gov.br" TargetMode="External" /><Relationship Id="rId106" Type="http://schemas.openxmlformats.org/officeDocument/2006/relationships/hyperlink" Target="http://www.sedest.df.gov.br/" TargetMode="External" /><Relationship Id="rId107" Type="http://schemas.openxmlformats.org/officeDocument/2006/relationships/hyperlink" Target="mailto:uag@sedest.df.gov.br" TargetMode="External" /><Relationship Id="rId108" Type="http://schemas.openxmlformats.org/officeDocument/2006/relationships/hyperlink" Target="http://www.sedest.df.gov.br/" TargetMode="External" /><Relationship Id="rId109" Type="http://schemas.openxmlformats.org/officeDocument/2006/relationships/hyperlink" Target="mailto:uag@sedest.df.gov.br" TargetMode="External" /><Relationship Id="rId110" Type="http://schemas.openxmlformats.org/officeDocument/2006/relationships/hyperlink" Target="http://www.fhb.df.gov.br/" TargetMode="External" /><Relationship Id="rId111" Type="http://schemas.openxmlformats.org/officeDocument/2006/relationships/hyperlink" Target="mailto:watson.silva@gmail.com/" TargetMode="External" /><Relationship Id="rId112" Type="http://schemas.openxmlformats.org/officeDocument/2006/relationships/hyperlink" Target="http://www.fepecs.edu.br/" TargetMode="External" /><Relationship Id="rId113" Type="http://schemas.openxmlformats.org/officeDocument/2006/relationships/hyperlink" Target="mailto:claudiageof.fepecs@yahoo.com.br" TargetMode="External" /><Relationship Id="rId114" Type="http://schemas.openxmlformats.org/officeDocument/2006/relationships/hyperlink" Target="mailto:fsdf@saude.df.gov.br" TargetMode="External" /><Relationship Id="rId115" Type="http://schemas.openxmlformats.org/officeDocument/2006/relationships/hyperlink" Target="http://www.saude.df.gov.br/" TargetMode="External" /><Relationship Id="rId1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6">
      <selection activeCell="A2" sqref="A2:J50"/>
    </sheetView>
  </sheetViews>
  <sheetFormatPr defaultColWidth="9.140625" defaultRowHeight="12.75"/>
  <cols>
    <col min="1" max="1" width="7.28125" style="0" customWidth="1"/>
    <col min="2" max="2" width="41.421875" style="0" customWidth="1"/>
    <col min="3" max="3" width="12.140625" style="0" customWidth="1"/>
    <col min="4" max="4" width="8.7109375" style="0" customWidth="1"/>
    <col min="5" max="5" width="12.8515625" style="0" customWidth="1"/>
    <col min="6" max="6" width="10.57421875" style="0" customWidth="1"/>
    <col min="7" max="7" width="6.7109375" style="0" customWidth="1"/>
    <col min="8" max="8" width="10.8515625" style="0" customWidth="1"/>
    <col min="9" max="9" width="9.8515625" style="0" customWidth="1"/>
    <col min="10" max="10" width="9.421875" style="0" customWidth="1"/>
  </cols>
  <sheetData>
    <row r="2" spans="1:10" ht="32.25" customHeight="1">
      <c r="A2" s="176" t="s">
        <v>195</v>
      </c>
      <c r="B2" s="176"/>
      <c r="C2" s="176"/>
      <c r="D2" s="176"/>
      <c r="E2" s="176"/>
      <c r="F2" s="176"/>
      <c r="G2" s="176"/>
      <c r="H2" s="176"/>
      <c r="I2" s="176"/>
      <c r="J2" s="176"/>
    </row>
    <row r="5" spans="1:10" ht="38.25">
      <c r="A5" s="63" t="s">
        <v>137</v>
      </c>
      <c r="B5" s="63" t="s">
        <v>156</v>
      </c>
      <c r="C5" s="63" t="s">
        <v>196</v>
      </c>
      <c r="D5" s="63" t="s">
        <v>123</v>
      </c>
      <c r="E5" s="63" t="s">
        <v>197</v>
      </c>
      <c r="F5" s="63" t="s">
        <v>198</v>
      </c>
      <c r="G5" s="63" t="s">
        <v>122</v>
      </c>
      <c r="H5" s="63" t="s">
        <v>199</v>
      </c>
      <c r="I5" s="63" t="s">
        <v>200</v>
      </c>
      <c r="J5" s="63" t="s">
        <v>131</v>
      </c>
    </row>
    <row r="6" spans="1:10" ht="12.75">
      <c r="A6" s="42"/>
      <c r="B6" s="43" t="s">
        <v>158</v>
      </c>
      <c r="C6" s="44">
        <f>+C7+C8</f>
        <v>0</v>
      </c>
      <c r="D6" s="44">
        <f aca="true" t="shared" si="0" ref="D6:J6">+D7+D8</f>
        <v>1</v>
      </c>
      <c r="E6" s="44">
        <f t="shared" si="0"/>
        <v>0</v>
      </c>
      <c r="F6" s="44">
        <f t="shared" si="0"/>
        <v>0</v>
      </c>
      <c r="G6" s="44">
        <f t="shared" si="0"/>
        <v>1</v>
      </c>
      <c r="H6" s="44">
        <f t="shared" si="0"/>
        <v>0</v>
      </c>
      <c r="I6" s="44">
        <f t="shared" si="0"/>
        <v>0</v>
      </c>
      <c r="J6" s="44">
        <f t="shared" si="0"/>
        <v>2</v>
      </c>
    </row>
    <row r="7" spans="1:10" ht="12.75">
      <c r="A7" s="64" t="s">
        <v>149</v>
      </c>
      <c r="B7" s="65" t="s">
        <v>159</v>
      </c>
      <c r="C7" s="66">
        <f>+'ESTAT. DETALHADA'!K6</f>
        <v>0</v>
      </c>
      <c r="D7" s="66">
        <f>+'ESTAT. DETALHADA'!L6</f>
        <v>1</v>
      </c>
      <c r="E7" s="66">
        <f>+'ESTAT. DETALHADA'!M6</f>
        <v>0</v>
      </c>
      <c r="F7" s="66">
        <f>+'ESTAT. DETALHADA'!N6</f>
        <v>0</v>
      </c>
      <c r="G7" s="66">
        <f>+'ESTAT. DETALHADA'!O6</f>
        <v>1</v>
      </c>
      <c r="H7" s="66">
        <f>+'ESTAT. DETALHADA'!P6</f>
        <v>0</v>
      </c>
      <c r="I7" s="66">
        <f>+'ESTAT. DETALHADA'!Q6</f>
        <v>0</v>
      </c>
      <c r="J7" s="66">
        <f>+'ESTAT. DETALHADA'!R6</f>
        <v>1</v>
      </c>
    </row>
    <row r="8" spans="1:10" ht="12.75">
      <c r="A8" s="64" t="s">
        <v>148</v>
      </c>
      <c r="B8" s="49" t="s">
        <v>160</v>
      </c>
      <c r="C8" s="50">
        <f>+'ESTAT. DETALHADA'!K11</f>
        <v>0</v>
      </c>
      <c r="D8" s="50">
        <f>+'ESTAT. DETALHADA'!L11</f>
        <v>0</v>
      </c>
      <c r="E8" s="50">
        <f>+'ESTAT. DETALHADA'!M11</f>
        <v>0</v>
      </c>
      <c r="F8" s="50">
        <f>+'ESTAT. DETALHADA'!N11</f>
        <v>0</v>
      </c>
      <c r="G8" s="50">
        <f>+'ESTAT. DETALHADA'!O11</f>
        <v>0</v>
      </c>
      <c r="H8" s="50">
        <f>+'ESTAT. DETALHADA'!P11</f>
        <v>0</v>
      </c>
      <c r="I8" s="50">
        <f>+'ESTAT. DETALHADA'!Q11</f>
        <v>0</v>
      </c>
      <c r="J8" s="50">
        <f>+'ESTAT. DETALHADA'!R11</f>
        <v>1</v>
      </c>
    </row>
    <row r="9" spans="1:10" ht="12.75">
      <c r="A9" s="67"/>
      <c r="B9" s="65"/>
      <c r="C9" s="66"/>
      <c r="D9" s="66"/>
      <c r="E9" s="66"/>
      <c r="F9" s="66"/>
      <c r="G9" s="66"/>
      <c r="H9" s="66"/>
      <c r="I9" s="66"/>
      <c r="J9" s="66"/>
    </row>
    <row r="10" spans="1:10" ht="12.75">
      <c r="A10" s="42"/>
      <c r="B10" s="43" t="s">
        <v>161</v>
      </c>
      <c r="C10" s="44">
        <f>SUM(C11:C33)</f>
        <v>18</v>
      </c>
      <c r="D10" s="44">
        <f aca="true" t="shared" si="1" ref="D10:I10">SUM(D11:D33)</f>
        <v>33</v>
      </c>
      <c r="E10" s="44">
        <f t="shared" si="1"/>
        <v>5</v>
      </c>
      <c r="F10" s="44">
        <f t="shared" si="1"/>
        <v>14</v>
      </c>
      <c r="G10" s="44">
        <f t="shared" si="1"/>
        <v>6</v>
      </c>
      <c r="H10" s="44">
        <f t="shared" si="1"/>
        <v>30</v>
      </c>
      <c r="I10" s="44">
        <f t="shared" si="1"/>
        <v>3</v>
      </c>
      <c r="J10" s="44">
        <f>SUM(J11:J33)</f>
        <v>18</v>
      </c>
    </row>
    <row r="11" spans="1:10" ht="12.75">
      <c r="A11" s="68">
        <v>10000</v>
      </c>
      <c r="B11" s="65" t="s">
        <v>162</v>
      </c>
      <c r="C11" s="66">
        <f>+'ESTAT. DETALHADA'!K14</f>
        <v>0</v>
      </c>
      <c r="D11" s="66">
        <f>+'ESTAT. DETALHADA'!L14</f>
        <v>0</v>
      </c>
      <c r="E11" s="66">
        <f>+'ESTAT. DETALHADA'!M14</f>
        <v>0</v>
      </c>
      <c r="F11" s="66">
        <f>+'ESTAT. DETALHADA'!N14</f>
        <v>0</v>
      </c>
      <c r="G11" s="66">
        <f>+'ESTAT. DETALHADA'!O14</f>
        <v>0</v>
      </c>
      <c r="H11" s="66">
        <f>+'ESTAT. DETALHADA'!P14</f>
        <v>0</v>
      </c>
      <c r="I11" s="66">
        <f>+'ESTAT. DETALHADA'!Q14</f>
        <v>0</v>
      </c>
      <c r="J11" s="66">
        <f>+'ESTAT. DETALHADA'!R14</f>
        <v>1</v>
      </c>
    </row>
    <row r="12" spans="1:10" ht="12.75">
      <c r="A12" s="53">
        <v>11000</v>
      </c>
      <c r="B12" s="49" t="s">
        <v>163</v>
      </c>
      <c r="C12" s="50">
        <f>+'ESTAT. DETALHADA'!K17</f>
        <v>1</v>
      </c>
      <c r="D12" s="50">
        <f>+'ESTAT. DETALHADA'!L17</f>
        <v>0</v>
      </c>
      <c r="E12" s="50">
        <f>+'ESTAT. DETALHADA'!M17</f>
        <v>0</v>
      </c>
      <c r="F12" s="50">
        <f>+'ESTAT. DETALHADA'!N17</f>
        <v>0</v>
      </c>
      <c r="G12" s="50">
        <f>+'ESTAT. DETALHADA'!O17</f>
        <v>0</v>
      </c>
      <c r="H12" s="50">
        <f>+'ESTAT. DETALHADA'!P17</f>
        <v>30</v>
      </c>
      <c r="I12" s="50">
        <f>+'ESTAT. DETALHADA'!Q17</f>
        <v>1</v>
      </c>
      <c r="J12" s="50">
        <f>+'ESTAT. DETALHADA'!R17</f>
        <v>0</v>
      </c>
    </row>
    <row r="13" spans="1:10" ht="12.75">
      <c r="A13" s="68">
        <v>12000</v>
      </c>
      <c r="B13" s="65" t="s">
        <v>164</v>
      </c>
      <c r="C13" s="66">
        <f>+'ESTAT. DETALHADA'!K51</f>
        <v>0</v>
      </c>
      <c r="D13" s="66">
        <f>+'ESTAT. DETALHADA'!L51</f>
        <v>1</v>
      </c>
      <c r="E13" s="66">
        <f>+'ESTAT. DETALHADA'!M51</f>
        <v>0</v>
      </c>
      <c r="F13" s="66">
        <f>+'ESTAT. DETALHADA'!N51</f>
        <v>0</v>
      </c>
      <c r="G13" s="66">
        <f>+'ESTAT. DETALHADA'!O51</f>
        <v>0</v>
      </c>
      <c r="H13" s="66">
        <f>+'ESTAT. DETALHADA'!P51</f>
        <v>0</v>
      </c>
      <c r="I13" s="66">
        <f>+'ESTAT. DETALHADA'!Q51</f>
        <v>0</v>
      </c>
      <c r="J13" s="66">
        <f>+'ESTAT. DETALHADA'!R51</f>
        <v>1</v>
      </c>
    </row>
    <row r="14" spans="1:10" ht="25.5">
      <c r="A14" s="53">
        <v>14000</v>
      </c>
      <c r="B14" s="49" t="s">
        <v>165</v>
      </c>
      <c r="C14" s="50">
        <f>+'ESTAT. DETALHADA'!K55</f>
        <v>1</v>
      </c>
      <c r="D14" s="50">
        <f>+'ESTAT. DETALHADA'!L55</f>
        <v>3</v>
      </c>
      <c r="E14" s="50">
        <f>+'ESTAT. DETALHADA'!M55</f>
        <v>1</v>
      </c>
      <c r="F14" s="50">
        <f>+'ESTAT. DETALHADA'!N55</f>
        <v>2</v>
      </c>
      <c r="G14" s="50">
        <f>+'ESTAT. DETALHADA'!O55</f>
        <v>0</v>
      </c>
      <c r="H14" s="50">
        <f>+'ESTAT. DETALHADA'!P55</f>
        <v>0</v>
      </c>
      <c r="I14" s="50">
        <f>+'ESTAT. DETALHADA'!Q55</f>
        <v>0</v>
      </c>
      <c r="J14" s="50">
        <f>+'ESTAT. DETALHADA'!R55</f>
        <v>0</v>
      </c>
    </row>
    <row r="15" spans="1:10" ht="12.75">
      <c r="A15" s="68">
        <v>16000</v>
      </c>
      <c r="B15" s="65" t="s">
        <v>166</v>
      </c>
      <c r="C15" s="66">
        <f>+'ESTAT. DETALHADA'!K64</f>
        <v>1</v>
      </c>
      <c r="D15" s="66">
        <f>+'ESTAT. DETALHADA'!L64</f>
        <v>1</v>
      </c>
      <c r="E15" s="66">
        <f>+'ESTAT. DETALHADA'!M64</f>
        <v>0</v>
      </c>
      <c r="F15" s="66">
        <f>+'ESTAT. DETALHADA'!N64</f>
        <v>0</v>
      </c>
      <c r="G15" s="66">
        <f>+'ESTAT. DETALHADA'!O64</f>
        <v>0</v>
      </c>
      <c r="H15" s="66">
        <f>+'ESTAT. DETALHADA'!P64</f>
        <v>0</v>
      </c>
      <c r="I15" s="66">
        <f>+'ESTAT. DETALHADA'!Q64</f>
        <v>0</v>
      </c>
      <c r="J15" s="66">
        <f>+'ESTAT. DETALHADA'!R64</f>
        <v>1</v>
      </c>
    </row>
    <row r="16" spans="1:10" ht="25.5">
      <c r="A16" s="53">
        <v>17000</v>
      </c>
      <c r="B16" s="49" t="s">
        <v>167</v>
      </c>
      <c r="C16" s="50">
        <f>+'ESTAT. DETALHADA'!K69</f>
        <v>1</v>
      </c>
      <c r="D16" s="50">
        <f>+'ESTAT. DETALHADA'!L69</f>
        <v>1</v>
      </c>
      <c r="E16" s="50">
        <f>+'ESTAT. DETALHADA'!M69</f>
        <v>0</v>
      </c>
      <c r="F16" s="50">
        <f>+'ESTAT. DETALHADA'!N69</f>
        <v>0</v>
      </c>
      <c r="G16" s="50">
        <f>+'ESTAT. DETALHADA'!O69</f>
        <v>0</v>
      </c>
      <c r="H16" s="50">
        <f>+'ESTAT. DETALHADA'!P69</f>
        <v>0</v>
      </c>
      <c r="I16" s="50">
        <f>+'ESTAT. DETALHADA'!Q69</f>
        <v>0</v>
      </c>
      <c r="J16" s="50">
        <f>+'ESTAT. DETALHADA'!R69</f>
        <v>0</v>
      </c>
    </row>
    <row r="17" spans="1:10" ht="12.75">
      <c r="A17" s="68">
        <v>18000</v>
      </c>
      <c r="B17" s="65" t="s">
        <v>168</v>
      </c>
      <c r="C17" s="66">
        <f>+'ESTAT. DETALHADA'!K73</f>
        <v>1</v>
      </c>
      <c r="D17" s="66">
        <f>+'ESTAT. DETALHADA'!L73</f>
        <v>3</v>
      </c>
      <c r="E17" s="66">
        <f>+'ESTAT. DETALHADA'!M73</f>
        <v>0</v>
      </c>
      <c r="F17" s="66">
        <f>+'ESTAT. DETALHADA'!N73</f>
        <v>0</v>
      </c>
      <c r="G17" s="66">
        <f>+'ESTAT. DETALHADA'!O73</f>
        <v>1</v>
      </c>
      <c r="H17" s="66">
        <f>+'ESTAT. DETALHADA'!P73</f>
        <v>0</v>
      </c>
      <c r="I17" s="66">
        <f>+'ESTAT. DETALHADA'!Q73</f>
        <v>0</v>
      </c>
      <c r="J17" s="66">
        <f>+'ESTAT. DETALHADA'!R73</f>
        <v>0</v>
      </c>
    </row>
    <row r="18" spans="1:10" ht="12.75">
      <c r="A18" s="53">
        <v>19000</v>
      </c>
      <c r="B18" s="49" t="s">
        <v>169</v>
      </c>
      <c r="C18" s="50">
        <f>+'ESTAT. DETALHADA'!K80</f>
        <v>1</v>
      </c>
      <c r="D18" s="50">
        <f>+'ESTAT. DETALHADA'!L80</f>
        <v>2</v>
      </c>
      <c r="E18" s="50">
        <f>+'ESTAT. DETALHADA'!M80</f>
        <v>0</v>
      </c>
      <c r="F18" s="50">
        <f>+'ESTAT. DETALHADA'!N80</f>
        <v>3</v>
      </c>
      <c r="G18" s="50">
        <f>+'ESTAT. DETALHADA'!O80</f>
        <v>0</v>
      </c>
      <c r="H18" s="50">
        <f>+'ESTAT. DETALHADA'!P80</f>
        <v>0</v>
      </c>
      <c r="I18" s="50">
        <f>+'ESTAT. DETALHADA'!Q80</f>
        <v>0</v>
      </c>
      <c r="J18" s="50">
        <f>+'ESTAT. DETALHADA'!R80</f>
        <v>0</v>
      </c>
    </row>
    <row r="19" spans="1:10" ht="25.5">
      <c r="A19" s="68">
        <v>20000</v>
      </c>
      <c r="B19" s="65" t="s">
        <v>245</v>
      </c>
      <c r="C19" s="66">
        <f>+'ESTAT. DETALHADA'!K88</f>
        <v>1</v>
      </c>
      <c r="D19" s="66">
        <f>+'ESTAT. DETALHADA'!L88</f>
        <v>0</v>
      </c>
      <c r="E19" s="66">
        <f>+'ESTAT. DETALHADA'!M88</f>
        <v>0</v>
      </c>
      <c r="F19" s="66">
        <f>+'ESTAT. DETALHADA'!N88</f>
        <v>0</v>
      </c>
      <c r="G19" s="66">
        <f>+'ESTAT. DETALHADA'!O88</f>
        <v>0</v>
      </c>
      <c r="H19" s="66">
        <f>+'ESTAT. DETALHADA'!P88</f>
        <v>0</v>
      </c>
      <c r="I19" s="66">
        <f>+'ESTAT. DETALHADA'!Q88</f>
        <v>0</v>
      </c>
      <c r="J19" s="66">
        <f>+'ESTAT. DETALHADA'!R88</f>
        <v>0</v>
      </c>
    </row>
    <row r="20" spans="1:10" ht="12.75">
      <c r="A20" s="53">
        <v>22000</v>
      </c>
      <c r="B20" s="49" t="s">
        <v>171</v>
      </c>
      <c r="C20" s="50">
        <f>+'ESTAT. DETALHADA'!K91</f>
        <v>1</v>
      </c>
      <c r="D20" s="50">
        <f>+'ESTAT. DETALHADA'!L91</f>
        <v>0</v>
      </c>
      <c r="E20" s="50">
        <f>+'ESTAT. DETALHADA'!M91</f>
        <v>1</v>
      </c>
      <c r="F20" s="50">
        <f>+'ESTAT. DETALHADA'!N91</f>
        <v>8</v>
      </c>
      <c r="G20" s="50">
        <f>+'ESTAT. DETALHADA'!O91</f>
        <v>0</v>
      </c>
      <c r="H20" s="50">
        <f>+'ESTAT. DETALHADA'!P91</f>
        <v>0</v>
      </c>
      <c r="I20" s="50">
        <f>+'ESTAT. DETALHADA'!Q91</f>
        <v>0</v>
      </c>
      <c r="J20" s="50">
        <f>+'ESTAT. DETALHADA'!R91</f>
        <v>0</v>
      </c>
    </row>
    <row r="21" spans="1:10" ht="12.75">
      <c r="A21" s="68">
        <v>23000</v>
      </c>
      <c r="B21" s="65" t="s">
        <v>172</v>
      </c>
      <c r="C21" s="66">
        <f>+'ESTAT. DETALHADA'!K103</f>
        <v>0</v>
      </c>
      <c r="D21" s="66">
        <f>+'ESTAT. DETALHADA'!L103</f>
        <v>1</v>
      </c>
      <c r="E21" s="66">
        <f>+'ESTAT. DETALHADA'!M103</f>
        <v>0</v>
      </c>
      <c r="F21" s="66">
        <f>+'ESTAT. DETALHADA'!N103</f>
        <v>0</v>
      </c>
      <c r="G21" s="66">
        <f>+'ESTAT. DETALHADA'!O103</f>
        <v>2</v>
      </c>
      <c r="H21" s="66">
        <f>+'ESTAT. DETALHADA'!P103</f>
        <v>0</v>
      </c>
      <c r="I21" s="66">
        <f>+'ESTAT. DETALHADA'!Q103</f>
        <v>0</v>
      </c>
      <c r="J21" s="66">
        <f>+'ESTAT. DETALHADA'!R103</f>
        <v>0</v>
      </c>
    </row>
    <row r="22" spans="1:10" ht="12.75">
      <c r="A22" s="53">
        <v>24000</v>
      </c>
      <c r="B22" s="49" t="s">
        <v>173</v>
      </c>
      <c r="C22" s="50">
        <f>+'ESTAT. DETALHADA'!K108</f>
        <v>1</v>
      </c>
      <c r="D22" s="50">
        <f>+'ESTAT. DETALHADA'!L108</f>
        <v>6</v>
      </c>
      <c r="E22" s="50">
        <f>+'ESTAT. DETALHADA'!M108</f>
        <v>0</v>
      </c>
      <c r="F22" s="50">
        <f>+'ESTAT. DETALHADA'!N108</f>
        <v>0</v>
      </c>
      <c r="G22" s="50">
        <f>+'ESTAT. DETALHADA'!O108</f>
        <v>1</v>
      </c>
      <c r="H22" s="50">
        <f>+'ESTAT. DETALHADA'!P108</f>
        <v>0</v>
      </c>
      <c r="I22" s="50">
        <f>+'ESTAT. DETALHADA'!Q108</f>
        <v>0</v>
      </c>
      <c r="J22" s="50">
        <f>+'ESTAT. DETALHADA'!R108</f>
        <v>4</v>
      </c>
    </row>
    <row r="23" spans="1:10" ht="12.75">
      <c r="A23" s="68">
        <v>25000</v>
      </c>
      <c r="B23" s="65" t="s">
        <v>174</v>
      </c>
      <c r="C23" s="66">
        <f>+'ESTAT. DETALHADA'!K122</f>
        <v>1</v>
      </c>
      <c r="D23" s="66">
        <f>+'ESTAT. DETALHADA'!L122</f>
        <v>1</v>
      </c>
      <c r="E23" s="66">
        <f>+'ESTAT. DETALHADA'!M122</f>
        <v>0</v>
      </c>
      <c r="F23" s="66">
        <f>+'ESTAT. DETALHADA'!N122</f>
        <v>0</v>
      </c>
      <c r="G23" s="66">
        <f>+'ESTAT. DETALHADA'!O122</f>
        <v>0</v>
      </c>
      <c r="H23" s="66">
        <f>+'ESTAT. DETALHADA'!P122</f>
        <v>0</v>
      </c>
      <c r="I23" s="66">
        <f>+'ESTAT. DETALHADA'!Q122</f>
        <v>0</v>
      </c>
      <c r="J23" s="66">
        <f>+'ESTAT. DETALHADA'!R122</f>
        <v>0</v>
      </c>
    </row>
    <row r="24" spans="1:10" ht="12.75">
      <c r="A24" s="53">
        <v>26000</v>
      </c>
      <c r="B24" s="49" t="s">
        <v>175</v>
      </c>
      <c r="C24" s="50">
        <f>+'ESTAT. DETALHADA'!K126</f>
        <v>1</v>
      </c>
      <c r="D24" s="50">
        <f>+'ESTAT. DETALHADA'!L126</f>
        <v>2</v>
      </c>
      <c r="E24" s="50">
        <f>+'ESTAT. DETALHADA'!M126</f>
        <v>2</v>
      </c>
      <c r="F24" s="50">
        <f>+'ESTAT. DETALHADA'!N126</f>
        <v>0</v>
      </c>
      <c r="G24" s="50">
        <f>+'ESTAT. DETALHADA'!O126</f>
        <v>0</v>
      </c>
      <c r="H24" s="50">
        <f>+'ESTAT. DETALHADA'!P126</f>
        <v>0</v>
      </c>
      <c r="I24" s="50">
        <f>+'ESTAT. DETALHADA'!Q126</f>
        <v>0</v>
      </c>
      <c r="J24" s="50">
        <f>+'ESTAT. DETALHADA'!R126</f>
        <v>2</v>
      </c>
    </row>
    <row r="25" spans="1:10" ht="12.75">
      <c r="A25" s="53">
        <v>27000</v>
      </c>
      <c r="B25" s="49" t="s">
        <v>250</v>
      </c>
      <c r="C25" s="50">
        <f>+'ESTAT. DETALHADA'!K135</f>
        <v>1</v>
      </c>
      <c r="D25" s="50">
        <f>+'ESTAT. DETALHADA'!L135</f>
        <v>1</v>
      </c>
      <c r="E25" s="50">
        <f>+'ESTAT. DETALHADA'!M135</f>
        <v>0</v>
      </c>
      <c r="F25" s="50">
        <f>+'ESTAT. DETALHADA'!N135</f>
        <v>0</v>
      </c>
      <c r="G25" s="50">
        <f>+'ESTAT. DETALHADA'!O135</f>
        <v>0</v>
      </c>
      <c r="H25" s="50">
        <f>+'ESTAT. DETALHADA'!P135</f>
        <v>0</v>
      </c>
      <c r="I25" s="50">
        <f>+'ESTAT. DETALHADA'!Q135</f>
        <v>0</v>
      </c>
      <c r="J25" s="50">
        <f>+'ESTAT. DETALHADA'!R135</f>
        <v>0</v>
      </c>
    </row>
    <row r="26" spans="1:10" ht="25.5">
      <c r="A26" s="68">
        <v>28000</v>
      </c>
      <c r="B26" s="65" t="s">
        <v>246</v>
      </c>
      <c r="C26" s="66">
        <f>+'ESTAT. DETALHADA'!K139</f>
        <v>1</v>
      </c>
      <c r="D26" s="66">
        <f>+'ESTAT. DETALHADA'!L139</f>
        <v>4</v>
      </c>
      <c r="E26" s="66">
        <f>+'ESTAT. DETALHADA'!M139</f>
        <v>1</v>
      </c>
      <c r="F26" s="66">
        <f>+'ESTAT. DETALHADA'!N139</f>
        <v>1</v>
      </c>
      <c r="G26" s="66">
        <f>+'ESTAT. DETALHADA'!O139</f>
        <v>1</v>
      </c>
      <c r="H26" s="66">
        <f>+'ESTAT. DETALHADA'!P139</f>
        <v>0</v>
      </c>
      <c r="I26" s="66">
        <f>+'ESTAT. DETALHADA'!Q139</f>
        <v>1</v>
      </c>
      <c r="J26" s="66">
        <f>+'ESTAT. DETALHADA'!R139</f>
        <v>4</v>
      </c>
    </row>
    <row r="27" spans="1:10" ht="25.5">
      <c r="A27" s="53">
        <v>32000</v>
      </c>
      <c r="B27" s="49" t="s">
        <v>247</v>
      </c>
      <c r="C27" s="50">
        <f>+'ESTAT. DETALHADA'!K154</f>
        <v>1</v>
      </c>
      <c r="D27" s="50">
        <f>+'ESTAT. DETALHADA'!L154</f>
        <v>1</v>
      </c>
      <c r="E27" s="50">
        <f>+'ESTAT. DETALHADA'!M154</f>
        <v>0</v>
      </c>
      <c r="F27" s="50">
        <f>+'ESTAT. DETALHADA'!N154</f>
        <v>0</v>
      </c>
      <c r="G27" s="50">
        <f>+'ESTAT. DETALHADA'!O154</f>
        <v>0</v>
      </c>
      <c r="H27" s="50">
        <f>+'ESTAT. DETALHADA'!P154</f>
        <v>0</v>
      </c>
      <c r="I27" s="50">
        <f>+'ESTAT. DETALHADA'!Q154</f>
        <v>0</v>
      </c>
      <c r="J27" s="50">
        <f>+'ESTAT. DETALHADA'!R154</f>
        <v>2</v>
      </c>
    </row>
    <row r="28" spans="1:10" ht="12.75">
      <c r="A28" s="68">
        <v>34000</v>
      </c>
      <c r="B28" s="65" t="s">
        <v>178</v>
      </c>
      <c r="C28" s="66">
        <f>+'ESTAT. DETALHADA'!K160</f>
        <v>1</v>
      </c>
      <c r="D28" s="66">
        <f>+'ESTAT. DETALHADA'!L160</f>
        <v>1</v>
      </c>
      <c r="E28" s="66">
        <f>+'ESTAT. DETALHADA'!M160</f>
        <v>0</v>
      </c>
      <c r="F28" s="66">
        <f>+'ESTAT. DETALHADA'!N160</f>
        <v>0</v>
      </c>
      <c r="G28" s="66">
        <f>+'ESTAT. DETALHADA'!O160</f>
        <v>0</v>
      </c>
      <c r="H28" s="66">
        <f>+'ESTAT. DETALHADA'!P160</f>
        <v>0</v>
      </c>
      <c r="I28" s="66">
        <f>+'ESTAT. DETALHADA'!Q160</f>
        <v>0</v>
      </c>
      <c r="J28" s="66">
        <f>+'ESTAT. DETALHADA'!R160</f>
        <v>0</v>
      </c>
    </row>
    <row r="29" spans="1:10" ht="12.75">
      <c r="A29" s="53">
        <v>40000</v>
      </c>
      <c r="B29" s="49" t="s">
        <v>179</v>
      </c>
      <c r="C29" s="50">
        <f>+'ESTAT. DETALHADA'!K164</f>
        <v>1</v>
      </c>
      <c r="D29" s="50">
        <f>+'ESTAT. DETALHADA'!L164</f>
        <v>1</v>
      </c>
      <c r="E29" s="50">
        <f>+'ESTAT. DETALHADA'!M164</f>
        <v>0</v>
      </c>
      <c r="F29" s="50">
        <f>+'ESTAT. DETALHADA'!N164</f>
        <v>0</v>
      </c>
      <c r="G29" s="50">
        <f>+'ESTAT. DETALHADA'!O164</f>
        <v>1</v>
      </c>
      <c r="H29" s="50">
        <f>+'ESTAT. DETALHADA'!P164</f>
        <v>0</v>
      </c>
      <c r="I29" s="50">
        <f>+'ESTAT. DETALHADA'!Q164</f>
        <v>0</v>
      </c>
      <c r="J29" s="50">
        <f>+'ESTAT. DETALHADA'!R164</f>
        <v>0</v>
      </c>
    </row>
    <row r="30" spans="1:10" ht="25.5">
      <c r="A30" s="68">
        <v>44000</v>
      </c>
      <c r="B30" s="65" t="s">
        <v>180</v>
      </c>
      <c r="C30" s="66">
        <f>+'ESTAT. DETALHADA'!K169</f>
        <v>1</v>
      </c>
      <c r="D30" s="66">
        <f>+'ESTAT. DETALHADA'!L169</f>
        <v>3</v>
      </c>
      <c r="E30" s="66">
        <f>+'ESTAT. DETALHADA'!M169</f>
        <v>0</v>
      </c>
      <c r="F30" s="66">
        <f>+'ESTAT. DETALHADA'!N169</f>
        <v>0</v>
      </c>
      <c r="G30" s="66">
        <f>+'ESTAT. DETALHADA'!O169</f>
        <v>0</v>
      </c>
      <c r="H30" s="66">
        <f>+'ESTAT. DETALHADA'!P169</f>
        <v>0</v>
      </c>
      <c r="I30" s="66">
        <f>+'ESTAT. DETALHADA'!Q169</f>
        <v>0</v>
      </c>
      <c r="J30" s="66">
        <f>+'ESTAT. DETALHADA'!R169</f>
        <v>1</v>
      </c>
    </row>
    <row r="31" spans="1:10" ht="12.75">
      <c r="A31" s="53">
        <v>45000</v>
      </c>
      <c r="B31" s="49" t="s">
        <v>181</v>
      </c>
      <c r="C31" s="50">
        <f>+'ESTAT. DETALHADA'!K176</f>
        <v>0</v>
      </c>
      <c r="D31" s="50">
        <f>+'ESTAT. DETALHADA'!L176</f>
        <v>0</v>
      </c>
      <c r="E31" s="50">
        <f>+'ESTAT. DETALHADA'!M176</f>
        <v>0</v>
      </c>
      <c r="F31" s="50">
        <f>+'ESTAT. DETALHADA'!N176</f>
        <v>0</v>
      </c>
      <c r="G31" s="50">
        <f>+'ESTAT. DETALHADA'!O176</f>
        <v>0</v>
      </c>
      <c r="H31" s="50">
        <f>+'ESTAT. DETALHADA'!P176</f>
        <v>0</v>
      </c>
      <c r="I31" s="50">
        <f>+'ESTAT. DETALHADA'!Q176</f>
        <v>0</v>
      </c>
      <c r="J31" s="50">
        <f>+'ESTAT. DETALHADA'!R176</f>
        <v>1</v>
      </c>
    </row>
    <row r="32" spans="1:10" ht="25.5">
      <c r="A32" s="68">
        <v>48000</v>
      </c>
      <c r="B32" s="65" t="s">
        <v>248</v>
      </c>
      <c r="C32" s="66">
        <v>0</v>
      </c>
      <c r="D32" s="66">
        <f>+'ESTAT. DETALHADA'!L179</f>
        <v>1</v>
      </c>
      <c r="E32" s="66">
        <f>+'ESTAT. DETALHADA'!M179</f>
        <v>0</v>
      </c>
      <c r="F32" s="66">
        <f>+'ESTAT. DETALHADA'!N179</f>
        <v>0</v>
      </c>
      <c r="G32" s="66">
        <f>+'ESTAT. DETALHADA'!O179</f>
        <v>0</v>
      </c>
      <c r="H32" s="66">
        <f>+'ESTAT. DETALHADA'!P179</f>
        <v>0</v>
      </c>
      <c r="I32" s="66">
        <f>+'ESTAT. DETALHADA'!Q179</f>
        <v>0</v>
      </c>
      <c r="J32" s="66">
        <v>1</v>
      </c>
    </row>
    <row r="33" spans="1:10" ht="25.5">
      <c r="A33" s="119">
        <v>49000</v>
      </c>
      <c r="B33" s="70" t="s">
        <v>249</v>
      </c>
      <c r="C33" s="71">
        <f>+'ESTAT. DETALHADA'!K183</f>
        <v>1</v>
      </c>
      <c r="D33" s="71">
        <f>+'ESTAT. DETALHADA'!L183</f>
        <v>0</v>
      </c>
      <c r="E33" s="71">
        <f>+'ESTAT. DETALHADA'!M183</f>
        <v>0</v>
      </c>
      <c r="F33" s="71">
        <f>+'ESTAT. DETALHADA'!N183</f>
        <v>0</v>
      </c>
      <c r="G33" s="71">
        <f>+'ESTAT. DETALHADA'!O183</f>
        <v>0</v>
      </c>
      <c r="H33" s="71">
        <f>+'ESTAT. DETALHADA'!P183</f>
        <v>0</v>
      </c>
      <c r="I33" s="71">
        <f>+'ESTAT. DETALHADA'!Q183</f>
        <v>1</v>
      </c>
      <c r="J33" s="71">
        <f>+'ESTAT. DETALHADA'!R183</f>
        <v>0</v>
      </c>
    </row>
    <row r="34" spans="1:10" ht="12.75">
      <c r="A34" s="42"/>
      <c r="B34" s="42"/>
      <c r="C34" s="50"/>
      <c r="D34" s="50"/>
      <c r="E34" s="50"/>
      <c r="F34" s="50"/>
      <c r="G34" s="50"/>
      <c r="H34" s="50"/>
      <c r="I34" s="50"/>
      <c r="J34" s="50"/>
    </row>
    <row r="35" spans="1:10" ht="12.75">
      <c r="A35" s="177" t="s">
        <v>182</v>
      </c>
      <c r="B35" s="178"/>
      <c r="C35" s="69">
        <f aca="true" t="shared" si="2" ref="C35:I35">+C10+C6</f>
        <v>18</v>
      </c>
      <c r="D35" s="69">
        <f t="shared" si="2"/>
        <v>34</v>
      </c>
      <c r="E35" s="69">
        <f t="shared" si="2"/>
        <v>5</v>
      </c>
      <c r="F35" s="69">
        <f t="shared" si="2"/>
        <v>14</v>
      </c>
      <c r="G35" s="69">
        <f t="shared" si="2"/>
        <v>7</v>
      </c>
      <c r="H35" s="69">
        <f t="shared" si="2"/>
        <v>30</v>
      </c>
      <c r="I35" s="69">
        <f t="shared" si="2"/>
        <v>3</v>
      </c>
      <c r="J35" s="69">
        <f>+J10+J6</f>
        <v>20</v>
      </c>
    </row>
    <row r="36" spans="1:10" ht="12.75">
      <c r="A36" s="42"/>
      <c r="B36" s="42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68">
        <v>90000</v>
      </c>
      <c r="B37" s="67" t="s">
        <v>183</v>
      </c>
      <c r="C37" s="66"/>
      <c r="D37" s="66"/>
      <c r="E37" s="66"/>
      <c r="F37" s="66"/>
      <c r="G37" s="66"/>
      <c r="H37" s="66"/>
      <c r="I37" s="66"/>
      <c r="J37" s="66">
        <v>1</v>
      </c>
    </row>
    <row r="38" spans="1:10" ht="12.75">
      <c r="A38" s="42"/>
      <c r="B38" s="42"/>
      <c r="C38" s="50"/>
      <c r="D38" s="50"/>
      <c r="E38" s="50"/>
      <c r="F38" s="50"/>
      <c r="G38" s="50"/>
      <c r="H38" s="50"/>
      <c r="I38" s="50"/>
      <c r="J38" s="50"/>
    </row>
    <row r="39" spans="1:10" ht="12.75">
      <c r="A39" s="177" t="s">
        <v>184</v>
      </c>
      <c r="B39" s="178"/>
      <c r="C39" s="69">
        <f>+C35+C37</f>
        <v>18</v>
      </c>
      <c r="D39" s="69">
        <f aca="true" t="shared" si="3" ref="D39:J39">+D35+D37</f>
        <v>34</v>
      </c>
      <c r="E39" s="69">
        <f t="shared" si="3"/>
        <v>5</v>
      </c>
      <c r="F39" s="69">
        <f t="shared" si="3"/>
        <v>14</v>
      </c>
      <c r="G39" s="69">
        <f t="shared" si="3"/>
        <v>7</v>
      </c>
      <c r="H39" s="69">
        <f t="shared" si="3"/>
        <v>30</v>
      </c>
      <c r="I39" s="69">
        <f t="shared" si="3"/>
        <v>3</v>
      </c>
      <c r="J39" s="69">
        <f t="shared" si="3"/>
        <v>21</v>
      </c>
    </row>
    <row r="40" spans="3:10" ht="13.5" thickBot="1">
      <c r="C40" s="56"/>
      <c r="D40" s="56"/>
      <c r="E40" s="56"/>
      <c r="F40" s="56"/>
      <c r="G40" s="56"/>
      <c r="H40" s="56"/>
      <c r="I40" s="56"/>
      <c r="J40" s="56"/>
    </row>
    <row r="41" spans="2:10" ht="12.75" hidden="1">
      <c r="B41" s="57" t="s">
        <v>185</v>
      </c>
      <c r="C41" s="56"/>
      <c r="D41" s="56"/>
      <c r="E41" s="56"/>
      <c r="F41" s="56"/>
      <c r="G41" s="56"/>
      <c r="H41" s="56"/>
      <c r="I41" s="56"/>
      <c r="J41" s="56"/>
    </row>
    <row r="42" spans="2:10" ht="12.75" hidden="1">
      <c r="B42" s="57" t="s">
        <v>201</v>
      </c>
      <c r="C42" s="58">
        <f>+C39</f>
        <v>18</v>
      </c>
      <c r="D42" s="56"/>
      <c r="E42" s="56"/>
      <c r="F42" s="56"/>
      <c r="G42" s="56"/>
      <c r="H42" s="56"/>
      <c r="I42" s="56"/>
      <c r="J42" s="56"/>
    </row>
    <row r="43" spans="2:10" ht="12.75" hidden="1">
      <c r="B43" s="57" t="s">
        <v>202</v>
      </c>
      <c r="C43" s="59">
        <f>+D39</f>
        <v>34</v>
      </c>
      <c r="D43" s="56"/>
      <c r="E43" s="56"/>
      <c r="F43" s="56"/>
      <c r="G43" s="56"/>
      <c r="H43" s="56"/>
      <c r="I43" s="56"/>
      <c r="J43" s="56"/>
    </row>
    <row r="44" spans="2:10" ht="12.75" hidden="1">
      <c r="B44" s="57" t="s">
        <v>203</v>
      </c>
      <c r="C44" s="59">
        <f>+E39</f>
        <v>5</v>
      </c>
      <c r="D44" s="56"/>
      <c r="E44" s="56"/>
      <c r="F44" s="56"/>
      <c r="G44" s="56"/>
      <c r="H44" s="56"/>
      <c r="I44" s="56"/>
      <c r="J44" s="56"/>
    </row>
    <row r="45" spans="2:10" ht="12.75" hidden="1">
      <c r="B45" s="57" t="s">
        <v>204</v>
      </c>
      <c r="C45" s="59">
        <f>+F39</f>
        <v>14</v>
      </c>
      <c r="D45" s="56"/>
      <c r="E45" s="56"/>
      <c r="F45" s="56"/>
      <c r="G45" s="56"/>
      <c r="H45" s="56"/>
      <c r="I45" s="56"/>
      <c r="J45" s="56"/>
    </row>
    <row r="46" spans="2:10" ht="12.75" hidden="1">
      <c r="B46" s="57" t="s">
        <v>205</v>
      </c>
      <c r="C46" s="59">
        <f>+G39</f>
        <v>7</v>
      </c>
      <c r="D46" s="56"/>
      <c r="E46" s="56"/>
      <c r="F46" s="56"/>
      <c r="G46" s="56"/>
      <c r="H46" s="56"/>
      <c r="I46" s="56"/>
      <c r="J46" s="56"/>
    </row>
    <row r="47" spans="2:10" ht="12.75" hidden="1">
      <c r="B47" s="57" t="s">
        <v>206</v>
      </c>
      <c r="C47" s="59">
        <f>+H39</f>
        <v>30</v>
      </c>
      <c r="D47" s="56"/>
      <c r="E47" s="56"/>
      <c r="F47" s="56"/>
      <c r="G47" s="56"/>
      <c r="H47" s="56"/>
      <c r="I47" s="56"/>
      <c r="J47" s="56"/>
    </row>
    <row r="48" spans="2:10" ht="12.75" hidden="1">
      <c r="B48" s="57" t="s">
        <v>207</v>
      </c>
      <c r="C48" s="59">
        <f>+I39</f>
        <v>3</v>
      </c>
      <c r="D48" s="56"/>
      <c r="E48" s="56"/>
      <c r="F48" s="56"/>
      <c r="G48" s="56"/>
      <c r="H48" s="56"/>
      <c r="I48" s="56"/>
      <c r="J48" s="56"/>
    </row>
    <row r="49" spans="2:10" ht="13.5" hidden="1" thickBot="1">
      <c r="B49" s="57" t="s">
        <v>208</v>
      </c>
      <c r="C49" s="59">
        <f>+J39</f>
        <v>21</v>
      </c>
      <c r="D49" s="56"/>
      <c r="E49" s="56"/>
      <c r="F49" s="56"/>
      <c r="G49" s="56"/>
      <c r="H49" s="56"/>
      <c r="I49" s="56"/>
      <c r="J49" s="56"/>
    </row>
    <row r="50" spans="2:10" ht="13.5" thickBot="1">
      <c r="B50" s="60" t="s">
        <v>194</v>
      </c>
      <c r="C50" s="73">
        <f>SUM(C42:C49)</f>
        <v>132</v>
      </c>
      <c r="D50" s="56"/>
      <c r="E50" s="56"/>
      <c r="F50" s="56"/>
      <c r="G50" s="56"/>
      <c r="H50" s="56"/>
      <c r="I50" s="56"/>
      <c r="J50" s="56"/>
    </row>
    <row r="51" ht="12.75">
      <c r="C51" s="62"/>
    </row>
  </sheetData>
  <sheetProtection/>
  <mergeCells count="3">
    <mergeCell ref="A2:J2"/>
    <mergeCell ref="A35:B35"/>
    <mergeCell ref="A39:B39"/>
  </mergeCells>
  <printOptions/>
  <pageMargins left="0.17" right="0.49" top="0.25" bottom="0.27" header="0.24" footer="0.19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6">
      <selection activeCell="A2" sqref="A2:J50"/>
    </sheetView>
  </sheetViews>
  <sheetFormatPr defaultColWidth="9.140625" defaultRowHeight="12.75"/>
  <cols>
    <col min="1" max="1" width="7.57421875" style="0" bestFit="1" customWidth="1"/>
    <col min="2" max="2" width="38.7109375" style="0" customWidth="1"/>
    <col min="3" max="3" width="12.140625" style="0" customWidth="1"/>
    <col min="4" max="4" width="10.7109375" style="0" customWidth="1"/>
    <col min="6" max="6" width="10.28125" style="0" customWidth="1"/>
    <col min="7" max="7" width="6.7109375" style="0" customWidth="1"/>
    <col min="8" max="8" width="10.8515625" style="0" customWidth="1"/>
    <col min="9" max="9" width="11.00390625" style="0" customWidth="1"/>
    <col min="10" max="10" width="9.421875" style="0" customWidth="1"/>
  </cols>
  <sheetData>
    <row r="2" spans="1:10" ht="20.25" customHeight="1">
      <c r="A2" s="176" t="s">
        <v>154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1" ht="27" customHeight="1">
      <c r="A3" s="176" t="s">
        <v>155</v>
      </c>
      <c r="B3" s="176"/>
      <c r="C3" s="176"/>
      <c r="D3" s="176"/>
      <c r="E3" s="176"/>
      <c r="F3" s="176"/>
      <c r="G3" s="176"/>
      <c r="H3" s="176"/>
      <c r="I3" s="176"/>
      <c r="J3" s="176"/>
      <c r="K3" s="40"/>
    </row>
    <row r="5" spans="1:11" ht="38.25">
      <c r="A5" s="41" t="s">
        <v>137</v>
      </c>
      <c r="B5" s="41" t="s">
        <v>156</v>
      </c>
      <c r="C5" s="41" t="s">
        <v>119</v>
      </c>
      <c r="D5" s="41" t="s">
        <v>120</v>
      </c>
      <c r="E5" s="41" t="s">
        <v>121</v>
      </c>
      <c r="F5" s="41" t="s">
        <v>122</v>
      </c>
      <c r="G5" s="41" t="s">
        <v>123</v>
      </c>
      <c r="H5" s="41" t="s">
        <v>124</v>
      </c>
      <c r="I5" s="41" t="s">
        <v>157</v>
      </c>
      <c r="J5" s="41" t="s">
        <v>125</v>
      </c>
      <c r="K5" s="72"/>
    </row>
    <row r="6" spans="1:11" ht="12.75">
      <c r="A6" s="42"/>
      <c r="B6" s="43" t="s">
        <v>158</v>
      </c>
      <c r="C6" s="44">
        <f>SUM(C7:C8)</f>
        <v>2</v>
      </c>
      <c r="D6" s="44">
        <f aca="true" t="shared" si="0" ref="D6:J6">SUM(D7:D8)</f>
        <v>0</v>
      </c>
      <c r="E6" s="44">
        <f t="shared" si="0"/>
        <v>0</v>
      </c>
      <c r="F6" s="44">
        <f t="shared" si="0"/>
        <v>1</v>
      </c>
      <c r="G6" s="44">
        <f t="shared" si="0"/>
        <v>1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72">
        <f>SUM(C6:J6)</f>
        <v>4</v>
      </c>
    </row>
    <row r="7" spans="1:11" ht="12.75">
      <c r="A7" s="45" t="s">
        <v>149</v>
      </c>
      <c r="B7" s="46" t="s">
        <v>159</v>
      </c>
      <c r="C7" s="47">
        <f>+'ESTAT. DETALHADA'!C6</f>
        <v>1</v>
      </c>
      <c r="D7" s="47">
        <f>+'ESTAT. DETALHADA'!D6</f>
        <v>0</v>
      </c>
      <c r="E7" s="47">
        <f>+'ESTAT. DETALHADA'!E6</f>
        <v>0</v>
      </c>
      <c r="F7" s="47">
        <f>+'ESTAT. DETALHADA'!F6</f>
        <v>1</v>
      </c>
      <c r="G7" s="47">
        <f>+'ESTAT. DETALHADA'!G6</f>
        <v>1</v>
      </c>
      <c r="H7" s="47">
        <f>+'ESTAT. DETALHADA'!H6</f>
        <v>0</v>
      </c>
      <c r="I7" s="47">
        <f>+'ESTAT. DETALHADA'!I6</f>
        <v>0</v>
      </c>
      <c r="J7" s="47">
        <f>+'ESTAT. DETALHADA'!J6</f>
        <v>0</v>
      </c>
      <c r="K7" s="72">
        <f aca="true" t="shared" si="1" ref="K7:K39">SUM(C7:J7)</f>
        <v>3</v>
      </c>
    </row>
    <row r="8" spans="1:11" ht="12.75">
      <c r="A8" s="48" t="s">
        <v>148</v>
      </c>
      <c r="B8" s="49" t="s">
        <v>160</v>
      </c>
      <c r="C8" s="50">
        <f>+'ESTAT. DETALHADA'!C11</f>
        <v>1</v>
      </c>
      <c r="D8" s="50">
        <f>+'ESTAT. DETALHADA'!D11</f>
        <v>0</v>
      </c>
      <c r="E8" s="50">
        <f>+'ESTAT. DETALHADA'!E11</f>
        <v>0</v>
      </c>
      <c r="F8" s="50">
        <f>+'ESTAT. DETALHADA'!F11</f>
        <v>0</v>
      </c>
      <c r="G8" s="50">
        <f>+'ESTAT. DETALHADA'!G11</f>
        <v>0</v>
      </c>
      <c r="H8" s="50">
        <f>+'ESTAT. DETALHADA'!H11</f>
        <v>0</v>
      </c>
      <c r="I8" s="50">
        <f>+'ESTAT. DETALHADA'!I11</f>
        <v>0</v>
      </c>
      <c r="J8" s="50">
        <f>+'ESTAT. DETALHADA'!J11</f>
        <v>0</v>
      </c>
      <c r="K8" s="72">
        <f t="shared" si="1"/>
        <v>1</v>
      </c>
    </row>
    <row r="9" spans="1:11" ht="12.75">
      <c r="A9" s="51"/>
      <c r="B9" s="46"/>
      <c r="C9" s="47"/>
      <c r="D9" s="47"/>
      <c r="E9" s="47"/>
      <c r="F9" s="47"/>
      <c r="G9" s="47"/>
      <c r="H9" s="47"/>
      <c r="I9" s="47"/>
      <c r="J9" s="47"/>
      <c r="K9" s="72">
        <f t="shared" si="1"/>
        <v>0</v>
      </c>
    </row>
    <row r="10" spans="1:11" ht="12.75">
      <c r="A10" s="42"/>
      <c r="B10" s="43" t="s">
        <v>161</v>
      </c>
      <c r="C10" s="44">
        <f aca="true" t="shared" si="2" ref="C10:J10">SUM(C11:C33)</f>
        <v>51</v>
      </c>
      <c r="D10" s="44">
        <f t="shared" si="2"/>
        <v>9</v>
      </c>
      <c r="E10" s="44">
        <f t="shared" si="2"/>
        <v>7</v>
      </c>
      <c r="F10" s="44">
        <f t="shared" si="2"/>
        <v>6</v>
      </c>
      <c r="G10" s="44">
        <f t="shared" si="2"/>
        <v>33</v>
      </c>
      <c r="H10" s="44">
        <f t="shared" si="2"/>
        <v>5</v>
      </c>
      <c r="I10" s="44">
        <f t="shared" si="2"/>
        <v>13</v>
      </c>
      <c r="J10" s="44">
        <f t="shared" si="2"/>
        <v>3</v>
      </c>
      <c r="K10" s="72">
        <f t="shared" si="1"/>
        <v>127</v>
      </c>
    </row>
    <row r="11" spans="1:11" ht="12.75">
      <c r="A11" s="52">
        <v>10000</v>
      </c>
      <c r="B11" s="46" t="s">
        <v>162</v>
      </c>
      <c r="C11" s="47">
        <f>+'ESTAT. DETALHADA'!C14</f>
        <v>1</v>
      </c>
      <c r="D11" s="47">
        <f>+'ESTAT. DETALHADA'!D14</f>
        <v>0</v>
      </c>
      <c r="E11" s="47">
        <f>+'ESTAT. DETALHADA'!E14</f>
        <v>0</v>
      </c>
      <c r="F11" s="47">
        <f>+'ESTAT. DETALHADA'!F14</f>
        <v>0</v>
      </c>
      <c r="G11" s="47">
        <f>+'ESTAT. DETALHADA'!G14</f>
        <v>0</v>
      </c>
      <c r="H11" s="47">
        <f>+'ESTAT. DETALHADA'!H14</f>
        <v>0</v>
      </c>
      <c r="I11" s="47">
        <f>+'ESTAT. DETALHADA'!I14</f>
        <v>0</v>
      </c>
      <c r="J11" s="47">
        <f>+'ESTAT. DETALHADA'!J14</f>
        <v>0</v>
      </c>
      <c r="K11" s="72">
        <f t="shared" si="1"/>
        <v>1</v>
      </c>
    </row>
    <row r="12" spans="1:11" ht="12.75">
      <c r="A12" s="53">
        <v>11000</v>
      </c>
      <c r="B12" s="49" t="s">
        <v>163</v>
      </c>
      <c r="C12" s="50">
        <f>+'ESTAT. DETALHADA'!C17</f>
        <v>32</v>
      </c>
      <c r="D12" s="50">
        <f>+'ESTAT. DETALHADA'!D17</f>
        <v>0</v>
      </c>
      <c r="E12" s="50">
        <f>+'ESTAT. DETALHADA'!E17</f>
        <v>0</v>
      </c>
      <c r="F12" s="50">
        <f>+'ESTAT. DETALHADA'!F17</f>
        <v>0</v>
      </c>
      <c r="G12" s="50">
        <f>+'ESTAT. DETALHADA'!G17</f>
        <v>0</v>
      </c>
      <c r="H12" s="50">
        <f>+'ESTAT. DETALHADA'!H17</f>
        <v>0</v>
      </c>
      <c r="I12" s="50">
        <f>+'ESTAT. DETALHADA'!I17</f>
        <v>0</v>
      </c>
      <c r="J12" s="50">
        <f>+'ESTAT. DETALHADA'!J17</f>
        <v>0</v>
      </c>
      <c r="K12" s="72">
        <f t="shared" si="1"/>
        <v>32</v>
      </c>
    </row>
    <row r="13" spans="1:11" ht="12.75">
      <c r="A13" s="52">
        <v>12000</v>
      </c>
      <c r="B13" s="46" t="s">
        <v>164</v>
      </c>
      <c r="C13" s="47">
        <f>+'ESTAT. DETALHADA'!C51</f>
        <v>1</v>
      </c>
      <c r="D13" s="47">
        <f>+'ESTAT. DETALHADA'!D51</f>
        <v>0</v>
      </c>
      <c r="E13" s="47">
        <f>+'ESTAT. DETALHADA'!E51</f>
        <v>0</v>
      </c>
      <c r="F13" s="47">
        <f>+'ESTAT. DETALHADA'!F51</f>
        <v>0</v>
      </c>
      <c r="G13" s="47">
        <f>+'ESTAT. DETALHADA'!G51</f>
        <v>1</v>
      </c>
      <c r="H13" s="47">
        <f>+'ESTAT. DETALHADA'!H51</f>
        <v>0</v>
      </c>
      <c r="I13" s="47">
        <f>+'ESTAT. DETALHADA'!I51</f>
        <v>0</v>
      </c>
      <c r="J13" s="47">
        <f>+'ESTAT. DETALHADA'!J51</f>
        <v>0</v>
      </c>
      <c r="K13" s="72">
        <f t="shared" si="1"/>
        <v>2</v>
      </c>
    </row>
    <row r="14" spans="1:11" ht="25.5">
      <c r="A14" s="53">
        <v>14000</v>
      </c>
      <c r="B14" s="49" t="s">
        <v>165</v>
      </c>
      <c r="C14" s="50">
        <f>+'ESTAT. DETALHADA'!C55</f>
        <v>1</v>
      </c>
      <c r="D14" s="50">
        <f>+'ESTAT. DETALHADA'!D55</f>
        <v>0</v>
      </c>
      <c r="E14" s="50">
        <f>+'ESTAT. DETALHADA'!E55</f>
        <v>1</v>
      </c>
      <c r="F14" s="50">
        <f>+'ESTAT. DETALHADA'!F55</f>
        <v>0</v>
      </c>
      <c r="G14" s="50">
        <f>+'ESTAT. DETALHADA'!G55</f>
        <v>3</v>
      </c>
      <c r="H14" s="50">
        <f>+'ESTAT. DETALHADA'!H55</f>
        <v>0</v>
      </c>
      <c r="I14" s="50">
        <f>+'ESTAT. DETALHADA'!I55</f>
        <v>2</v>
      </c>
      <c r="J14" s="50">
        <f>+'ESTAT. DETALHADA'!J55</f>
        <v>0</v>
      </c>
      <c r="K14" s="72">
        <f t="shared" si="1"/>
        <v>7</v>
      </c>
    </row>
    <row r="15" spans="1:11" ht="12.75">
      <c r="A15" s="52">
        <v>16000</v>
      </c>
      <c r="B15" s="46" t="s">
        <v>166</v>
      </c>
      <c r="C15" s="47">
        <f>+'ESTAT. DETALHADA'!C64</f>
        <v>1</v>
      </c>
      <c r="D15" s="47">
        <f>+'ESTAT. DETALHADA'!D64</f>
        <v>0</v>
      </c>
      <c r="E15" s="47">
        <f>+'ESTAT. DETALHADA'!E64</f>
        <v>0</v>
      </c>
      <c r="F15" s="47">
        <f>+'ESTAT. DETALHADA'!F64</f>
        <v>0</v>
      </c>
      <c r="G15" s="47">
        <f>+'ESTAT. DETALHADA'!G64</f>
        <v>1</v>
      </c>
      <c r="H15" s="47">
        <f>+'ESTAT. DETALHADA'!H64</f>
        <v>1</v>
      </c>
      <c r="I15" s="47">
        <f>+'ESTAT. DETALHADA'!I64</f>
        <v>0</v>
      </c>
      <c r="J15" s="47">
        <f>+'ESTAT. DETALHADA'!J64</f>
        <v>0</v>
      </c>
      <c r="K15" s="72">
        <f t="shared" si="1"/>
        <v>3</v>
      </c>
    </row>
    <row r="16" spans="1:11" ht="15" customHeight="1">
      <c r="A16" s="53">
        <v>17000</v>
      </c>
      <c r="B16" s="49" t="s">
        <v>167</v>
      </c>
      <c r="C16" s="50">
        <f>+'ESTAT. DETALHADA'!C69</f>
        <v>1</v>
      </c>
      <c r="D16" s="50">
        <f>+'ESTAT. DETALHADA'!D69</f>
        <v>0</v>
      </c>
      <c r="E16" s="50">
        <f>+'ESTAT. DETALHADA'!E69</f>
        <v>0</v>
      </c>
      <c r="F16" s="50">
        <f>+'ESTAT. DETALHADA'!F69</f>
        <v>0</v>
      </c>
      <c r="G16" s="50">
        <f>+'ESTAT. DETALHADA'!G69</f>
        <v>1</v>
      </c>
      <c r="H16" s="50">
        <f>+'ESTAT. DETALHADA'!H69</f>
        <v>0</v>
      </c>
      <c r="I16" s="50">
        <f>+'ESTAT. DETALHADA'!I69</f>
        <v>0</v>
      </c>
      <c r="J16" s="50">
        <f>+'ESTAT. DETALHADA'!J69</f>
        <v>0</v>
      </c>
      <c r="K16" s="72">
        <f t="shared" si="1"/>
        <v>2</v>
      </c>
    </row>
    <row r="17" spans="1:11" ht="12.75">
      <c r="A17" s="52">
        <v>18000</v>
      </c>
      <c r="B17" s="46" t="s">
        <v>168</v>
      </c>
      <c r="C17" s="47">
        <f>+'ESTAT. DETALHADA'!C73</f>
        <v>1</v>
      </c>
      <c r="D17" s="47">
        <f>+'ESTAT. DETALHADA'!D73</f>
        <v>0</v>
      </c>
      <c r="E17" s="47">
        <f>+'ESTAT. DETALHADA'!E73</f>
        <v>0</v>
      </c>
      <c r="F17" s="47">
        <f>+'ESTAT. DETALHADA'!F73</f>
        <v>1</v>
      </c>
      <c r="G17" s="47">
        <f>+'ESTAT. DETALHADA'!G73</f>
        <v>3</v>
      </c>
      <c r="H17" s="47">
        <f>+'ESTAT. DETALHADA'!H73</f>
        <v>0</v>
      </c>
      <c r="I17" s="47">
        <f>+'ESTAT. DETALHADA'!I73</f>
        <v>0</v>
      </c>
      <c r="J17" s="47">
        <f>+'ESTAT. DETALHADA'!J73</f>
        <v>0</v>
      </c>
      <c r="K17" s="72">
        <f t="shared" si="1"/>
        <v>5</v>
      </c>
    </row>
    <row r="18" spans="1:11" ht="12.75">
      <c r="A18" s="53">
        <v>19000</v>
      </c>
      <c r="B18" s="49" t="s">
        <v>169</v>
      </c>
      <c r="C18" s="50">
        <f>+'ESTAT. DETALHADA'!C80</f>
        <v>1</v>
      </c>
      <c r="D18" s="50">
        <f>+'ESTAT. DETALHADA'!D80</f>
        <v>0</v>
      </c>
      <c r="E18" s="50">
        <f>+'ESTAT. DETALHADA'!E80</f>
        <v>0</v>
      </c>
      <c r="F18" s="50">
        <f>+'ESTAT. DETALHADA'!F80</f>
        <v>0</v>
      </c>
      <c r="G18" s="50">
        <f>+'ESTAT. DETALHADA'!G80</f>
        <v>2</v>
      </c>
      <c r="H18" s="50">
        <f>+'ESTAT. DETALHADA'!H80</f>
        <v>0</v>
      </c>
      <c r="I18" s="50">
        <f>+'ESTAT. DETALHADA'!I80</f>
        <v>3</v>
      </c>
      <c r="J18" s="50">
        <f>+'ESTAT. DETALHADA'!J80</f>
        <v>0</v>
      </c>
      <c r="K18" s="72">
        <f t="shared" si="1"/>
        <v>6</v>
      </c>
    </row>
    <row r="19" spans="1:11" ht="25.5">
      <c r="A19" s="52">
        <v>20000</v>
      </c>
      <c r="B19" s="46" t="s">
        <v>170</v>
      </c>
      <c r="C19" s="47">
        <f>+'ESTAT. DETALHADA'!C88</f>
        <v>1</v>
      </c>
      <c r="D19" s="47">
        <f>+'ESTAT. DETALHADA'!D88</f>
        <v>0</v>
      </c>
      <c r="E19" s="47">
        <f>+'ESTAT. DETALHADA'!E88</f>
        <v>0</v>
      </c>
      <c r="F19" s="47">
        <f>+'ESTAT. DETALHADA'!F88</f>
        <v>0</v>
      </c>
      <c r="G19" s="47">
        <f>+'ESTAT. DETALHADA'!G88</f>
        <v>0</v>
      </c>
      <c r="H19" s="47">
        <f>+'ESTAT. DETALHADA'!H88</f>
        <v>0</v>
      </c>
      <c r="I19" s="47">
        <f>+'ESTAT. DETALHADA'!I88</f>
        <v>0</v>
      </c>
      <c r="J19" s="47">
        <f>+'ESTAT. DETALHADA'!J88</f>
        <v>0</v>
      </c>
      <c r="K19" s="72">
        <f t="shared" si="1"/>
        <v>1</v>
      </c>
    </row>
    <row r="20" spans="1:11" ht="12.75">
      <c r="A20" s="53">
        <v>22000</v>
      </c>
      <c r="B20" s="49" t="s">
        <v>171</v>
      </c>
      <c r="C20" s="50">
        <f>+'ESTAT. DETALHADA'!C91</f>
        <v>1</v>
      </c>
      <c r="D20" s="50">
        <f>+'ESTAT. DETALHADA'!D91</f>
        <v>0</v>
      </c>
      <c r="E20" s="50">
        <f>+'ESTAT. DETALHADA'!E91</f>
        <v>1</v>
      </c>
      <c r="F20" s="50">
        <f>+'ESTAT. DETALHADA'!F91</f>
        <v>0</v>
      </c>
      <c r="G20" s="50">
        <f>+'ESTAT. DETALHADA'!G91</f>
        <v>0</v>
      </c>
      <c r="H20" s="50">
        <f>+'ESTAT. DETALHADA'!H91</f>
        <v>0</v>
      </c>
      <c r="I20" s="50">
        <f>+'ESTAT. DETALHADA'!I91</f>
        <v>8</v>
      </c>
      <c r="J20" s="50">
        <f>+'ESTAT. DETALHADA'!J91</f>
        <v>0</v>
      </c>
      <c r="K20" s="72">
        <f t="shared" si="1"/>
        <v>10</v>
      </c>
    </row>
    <row r="21" spans="1:11" ht="12.75">
      <c r="A21" s="52">
        <v>23000</v>
      </c>
      <c r="B21" s="46" t="s">
        <v>172</v>
      </c>
      <c r="C21" s="47">
        <f>+'ESTAT. DETALHADA'!C103</f>
        <v>0</v>
      </c>
      <c r="D21" s="47">
        <f>+'ESTAT. DETALHADA'!D103</f>
        <v>0</v>
      </c>
      <c r="E21" s="47">
        <f>+'ESTAT. DETALHADA'!E103</f>
        <v>0</v>
      </c>
      <c r="F21" s="47">
        <f>+'ESTAT. DETALHADA'!F103</f>
        <v>2</v>
      </c>
      <c r="G21" s="47">
        <f>+'ESTAT. DETALHADA'!G103</f>
        <v>1</v>
      </c>
      <c r="H21" s="47">
        <f>+'ESTAT. DETALHADA'!H103</f>
        <v>0</v>
      </c>
      <c r="I21" s="47">
        <f>+'ESTAT. DETALHADA'!I103</f>
        <v>0</v>
      </c>
      <c r="J21" s="47">
        <f>+'ESTAT. DETALHADA'!J103</f>
        <v>0</v>
      </c>
      <c r="K21" s="72">
        <f t="shared" si="1"/>
        <v>3</v>
      </c>
    </row>
    <row r="22" spans="1:11" ht="12.75">
      <c r="A22" s="53">
        <v>24000</v>
      </c>
      <c r="B22" s="49" t="s">
        <v>173</v>
      </c>
      <c r="C22" s="50">
        <f>+'ESTAT. DETALHADA'!C108</f>
        <v>1</v>
      </c>
      <c r="D22" s="50">
        <f>+'ESTAT. DETALHADA'!D108</f>
        <v>1</v>
      </c>
      <c r="E22" s="50">
        <f>+'ESTAT. DETALHADA'!E108</f>
        <v>0</v>
      </c>
      <c r="F22" s="50">
        <f>+'ESTAT. DETALHADA'!F108</f>
        <v>1</v>
      </c>
      <c r="G22" s="50">
        <f>+'ESTAT. DETALHADA'!G108</f>
        <v>6</v>
      </c>
      <c r="H22" s="50">
        <f>+'ESTAT. DETALHADA'!H108</f>
        <v>3</v>
      </c>
      <c r="I22" s="50">
        <f>+'ESTAT. DETALHADA'!I108</f>
        <v>0</v>
      </c>
      <c r="J22" s="50">
        <f>+'ESTAT. DETALHADA'!J108</f>
        <v>0</v>
      </c>
      <c r="K22" s="72">
        <f t="shared" si="1"/>
        <v>12</v>
      </c>
    </row>
    <row r="23" spans="1:11" ht="12.75">
      <c r="A23" s="52">
        <v>25000</v>
      </c>
      <c r="B23" s="46" t="s">
        <v>174</v>
      </c>
      <c r="C23" s="47">
        <f>+'ESTAT. DETALHADA'!C122</f>
        <v>1</v>
      </c>
      <c r="D23" s="47">
        <f>+'ESTAT. DETALHADA'!D122</f>
        <v>0</v>
      </c>
      <c r="E23" s="47">
        <f>+'ESTAT. DETALHADA'!E122</f>
        <v>0</v>
      </c>
      <c r="F23" s="47">
        <f>+'ESTAT. DETALHADA'!F122</f>
        <v>0</v>
      </c>
      <c r="G23" s="47">
        <f>+'ESTAT. DETALHADA'!G122</f>
        <v>1</v>
      </c>
      <c r="H23" s="47">
        <f>+'ESTAT. DETALHADA'!H122</f>
        <v>0</v>
      </c>
      <c r="I23" s="47">
        <f>+'ESTAT. DETALHADA'!I122</f>
        <v>0</v>
      </c>
      <c r="J23" s="47">
        <f>+'ESTAT. DETALHADA'!J122</f>
        <v>0</v>
      </c>
      <c r="K23" s="72">
        <f t="shared" si="1"/>
        <v>2</v>
      </c>
    </row>
    <row r="24" spans="1:11" ht="12.75">
      <c r="A24" s="53">
        <v>26000</v>
      </c>
      <c r="B24" s="49" t="s">
        <v>175</v>
      </c>
      <c r="C24" s="50">
        <f>+'ESTAT. DETALHADA'!C126</f>
        <v>1</v>
      </c>
      <c r="D24" s="50">
        <f>+'ESTAT. DETALHADA'!D126</f>
        <v>2</v>
      </c>
      <c r="E24" s="50">
        <f>+'ESTAT. DETALHADA'!E126</f>
        <v>2</v>
      </c>
      <c r="F24" s="50">
        <f>+'ESTAT. DETALHADA'!F126</f>
        <v>0</v>
      </c>
      <c r="G24" s="50">
        <f>+'ESTAT. DETALHADA'!G126</f>
        <v>2</v>
      </c>
      <c r="H24" s="50">
        <f>+'ESTAT. DETALHADA'!H126</f>
        <v>0</v>
      </c>
      <c r="I24" s="50">
        <f>+'ESTAT. DETALHADA'!I126</f>
        <v>0</v>
      </c>
      <c r="J24" s="50">
        <f>+'ESTAT. DETALHADA'!J126</f>
        <v>0</v>
      </c>
      <c r="K24" s="72">
        <f t="shared" si="1"/>
        <v>7</v>
      </c>
    </row>
    <row r="25" spans="1:11" ht="12.75">
      <c r="A25" s="53">
        <v>27000</v>
      </c>
      <c r="B25" s="49" t="s">
        <v>250</v>
      </c>
      <c r="C25" s="50">
        <f>+'ESTAT. DETALHADA'!C135</f>
        <v>1</v>
      </c>
      <c r="D25" s="50">
        <f>+'ESTAT. DETALHADA'!D135</f>
        <v>0</v>
      </c>
      <c r="E25" s="50">
        <f>+'ESTAT. DETALHADA'!E135</f>
        <v>0</v>
      </c>
      <c r="F25" s="50">
        <f>+'ESTAT. DETALHADA'!F135</f>
        <v>0</v>
      </c>
      <c r="G25" s="50">
        <f>+'ESTAT. DETALHADA'!G135</f>
        <v>1</v>
      </c>
      <c r="H25" s="50">
        <f>+'ESTAT. DETALHADA'!H135</f>
        <v>0</v>
      </c>
      <c r="I25" s="50">
        <f>+'ESTAT. DETALHADA'!I135</f>
        <v>0</v>
      </c>
      <c r="J25" s="50">
        <f>+'ESTAT. DETALHADA'!J135</f>
        <v>0</v>
      </c>
      <c r="K25" s="72"/>
    </row>
    <row r="26" spans="1:11" ht="25.5">
      <c r="A26" s="52">
        <v>28000</v>
      </c>
      <c r="B26" s="46" t="s">
        <v>176</v>
      </c>
      <c r="C26" s="47">
        <f>+'ESTAT. DETALHADA'!C139</f>
        <v>1</v>
      </c>
      <c r="D26" s="47">
        <f>+'ESTAT. DETALHADA'!D139</f>
        <v>3</v>
      </c>
      <c r="E26" s="47">
        <f>+'ESTAT. DETALHADA'!E139</f>
        <v>3</v>
      </c>
      <c r="F26" s="47">
        <f>+'ESTAT. DETALHADA'!F139</f>
        <v>1</v>
      </c>
      <c r="G26" s="47">
        <f>+'ESTAT. DETALHADA'!G139</f>
        <v>4</v>
      </c>
      <c r="H26" s="47">
        <f>+'ESTAT. DETALHADA'!H139</f>
        <v>1</v>
      </c>
      <c r="I26" s="47">
        <f>+'ESTAT. DETALHADA'!I139</f>
        <v>0</v>
      </c>
      <c r="J26" s="47">
        <f>+'ESTAT. DETALHADA'!J139</f>
        <v>0</v>
      </c>
      <c r="K26" s="72">
        <f t="shared" si="1"/>
        <v>13</v>
      </c>
    </row>
    <row r="27" spans="1:11" ht="25.5">
      <c r="A27" s="53">
        <v>32000</v>
      </c>
      <c r="B27" s="49" t="s">
        <v>177</v>
      </c>
      <c r="C27" s="50">
        <f>+'ESTAT. DETALHADA'!C154</f>
        <v>1</v>
      </c>
      <c r="D27" s="50">
        <f>+'ESTAT. DETALHADA'!D154</f>
        <v>2</v>
      </c>
      <c r="E27" s="50">
        <f>+'ESTAT. DETALHADA'!E154</f>
        <v>0</v>
      </c>
      <c r="F27" s="50">
        <f>+'ESTAT. DETALHADA'!F154</f>
        <v>0</v>
      </c>
      <c r="G27" s="50">
        <f>+'ESTAT. DETALHADA'!G154</f>
        <v>1</v>
      </c>
      <c r="H27" s="50">
        <f>+'ESTAT. DETALHADA'!H154</f>
        <v>0</v>
      </c>
      <c r="I27" s="50">
        <f>+'ESTAT. DETALHADA'!I154</f>
        <v>0</v>
      </c>
      <c r="J27" s="50">
        <f>+'ESTAT. DETALHADA'!J154</f>
        <v>0</v>
      </c>
      <c r="K27" s="72">
        <f t="shared" si="1"/>
        <v>4</v>
      </c>
    </row>
    <row r="28" spans="1:11" ht="12.75">
      <c r="A28" s="52">
        <v>34000</v>
      </c>
      <c r="B28" s="46" t="s">
        <v>178</v>
      </c>
      <c r="C28" s="47">
        <f>+'ESTAT. DETALHADA'!C160</f>
        <v>1</v>
      </c>
      <c r="D28" s="47">
        <f>+'ESTAT. DETALHADA'!D160</f>
        <v>0</v>
      </c>
      <c r="E28" s="47">
        <f>+'ESTAT. DETALHADA'!E160</f>
        <v>0</v>
      </c>
      <c r="F28" s="47">
        <f>+'ESTAT. DETALHADA'!F160</f>
        <v>0</v>
      </c>
      <c r="G28" s="47">
        <f>+'ESTAT. DETALHADA'!G160</f>
        <v>1</v>
      </c>
      <c r="H28" s="47">
        <f>+'ESTAT. DETALHADA'!H160</f>
        <v>0</v>
      </c>
      <c r="I28" s="47">
        <f>+'ESTAT. DETALHADA'!I160</f>
        <v>0</v>
      </c>
      <c r="J28" s="47">
        <f>+'ESTAT. DETALHADA'!J160</f>
        <v>0</v>
      </c>
      <c r="K28" s="72">
        <f t="shared" si="1"/>
        <v>2</v>
      </c>
    </row>
    <row r="29" spans="1:11" ht="25.5">
      <c r="A29" s="53">
        <v>40000</v>
      </c>
      <c r="B29" s="49" t="s">
        <v>179</v>
      </c>
      <c r="C29" s="50">
        <f>+'ESTAT. DETALHADA'!C164</f>
        <v>1</v>
      </c>
      <c r="D29" s="50">
        <f>+'ESTAT. DETALHADA'!D164</f>
        <v>0</v>
      </c>
      <c r="E29" s="50">
        <f>+'ESTAT. DETALHADA'!E164</f>
        <v>0</v>
      </c>
      <c r="F29" s="50">
        <f>+'ESTAT. DETALHADA'!F164</f>
        <v>1</v>
      </c>
      <c r="G29" s="50">
        <f>+'ESTAT. DETALHADA'!G164</f>
        <v>1</v>
      </c>
      <c r="H29" s="50">
        <f>+'ESTAT. DETALHADA'!H164</f>
        <v>0</v>
      </c>
      <c r="I29" s="50">
        <f>+'ESTAT. DETALHADA'!I164</f>
        <v>0</v>
      </c>
      <c r="J29" s="50">
        <f>+'ESTAT. DETALHADA'!J164</f>
        <v>0</v>
      </c>
      <c r="K29" s="72">
        <f t="shared" si="1"/>
        <v>3</v>
      </c>
    </row>
    <row r="30" spans="1:11" ht="25.5">
      <c r="A30" s="52">
        <v>44000</v>
      </c>
      <c r="B30" s="46" t="s">
        <v>180</v>
      </c>
      <c r="C30" s="47">
        <f>+'ESTAT. DETALHADA'!C169</f>
        <v>1</v>
      </c>
      <c r="D30" s="47">
        <f>+'ESTAT. DETALHADA'!D169</f>
        <v>1</v>
      </c>
      <c r="E30" s="47">
        <f>+'ESTAT. DETALHADA'!E169</f>
        <v>0</v>
      </c>
      <c r="F30" s="47">
        <f>+'ESTAT. DETALHADA'!F169</f>
        <v>0</v>
      </c>
      <c r="G30" s="47">
        <f>+'ESTAT. DETALHADA'!G169</f>
        <v>3</v>
      </c>
      <c r="H30" s="47">
        <f>+'ESTAT. DETALHADA'!H169</f>
        <v>0</v>
      </c>
      <c r="I30" s="47">
        <f>+'ESTAT. DETALHADA'!I169</f>
        <v>0</v>
      </c>
      <c r="J30" s="47">
        <f>+'ESTAT. DETALHADA'!J169</f>
        <v>0</v>
      </c>
      <c r="K30" s="72">
        <f t="shared" si="1"/>
        <v>5</v>
      </c>
    </row>
    <row r="31" spans="1:11" ht="12.75">
      <c r="A31" s="53">
        <v>45000</v>
      </c>
      <c r="B31" s="49" t="s">
        <v>181</v>
      </c>
      <c r="C31" s="50">
        <f>+'ESTAT. DETALHADA'!C176</f>
        <v>0</v>
      </c>
      <c r="D31" s="50">
        <f>+'ESTAT. DETALHADA'!D176</f>
        <v>0</v>
      </c>
      <c r="E31" s="50">
        <f>+'ESTAT. DETALHADA'!E176</f>
        <v>0</v>
      </c>
      <c r="F31" s="50">
        <f>+'ESTAT. DETALHADA'!F176</f>
        <v>0</v>
      </c>
      <c r="G31" s="50">
        <f>+'ESTAT. DETALHADA'!G176</f>
        <v>0</v>
      </c>
      <c r="H31" s="50">
        <f>+'ESTAT. DETALHADA'!H176</f>
        <v>0</v>
      </c>
      <c r="I31" s="50">
        <f>+'ESTAT. DETALHADA'!I176</f>
        <v>0</v>
      </c>
      <c r="J31" s="50">
        <f>+'ESTAT. DETALHADA'!J176</f>
        <v>1</v>
      </c>
      <c r="K31" s="72">
        <f t="shared" si="1"/>
        <v>1</v>
      </c>
    </row>
    <row r="32" spans="1:11" ht="25.5">
      <c r="A32" s="52">
        <v>48000</v>
      </c>
      <c r="B32" s="46" t="s">
        <v>248</v>
      </c>
      <c r="C32" s="47">
        <f>+'ESTAT. DETALHADA'!C179</f>
        <v>0</v>
      </c>
      <c r="D32" s="47">
        <f>+'ESTAT. DETALHADA'!D179</f>
        <v>0</v>
      </c>
      <c r="E32" s="47">
        <f>+'ESTAT. DETALHADA'!E179</f>
        <v>0</v>
      </c>
      <c r="F32" s="47">
        <f>+'ESTAT. DETALHADA'!F179</f>
        <v>0</v>
      </c>
      <c r="G32" s="47">
        <f>+'ESTAT. DETALHADA'!G179</f>
        <v>1</v>
      </c>
      <c r="H32" s="47">
        <f>+'ESTAT. DETALHADA'!H179</f>
        <v>0</v>
      </c>
      <c r="I32" s="47">
        <f>+'ESTAT. DETALHADA'!I179</f>
        <v>0</v>
      </c>
      <c r="J32" s="47">
        <v>1</v>
      </c>
      <c r="K32" s="72">
        <f t="shared" si="1"/>
        <v>2</v>
      </c>
    </row>
    <row r="33" spans="1:11" ht="25.5">
      <c r="A33" s="119">
        <v>49000</v>
      </c>
      <c r="B33" s="70" t="s">
        <v>249</v>
      </c>
      <c r="C33" s="71">
        <f>+'ESTAT. DETALHADA'!C183</f>
        <v>1</v>
      </c>
      <c r="D33" s="71">
        <f>+'ESTAT. DETALHADA'!D183</f>
        <v>0</v>
      </c>
      <c r="E33" s="71">
        <f>+'ESTAT. DETALHADA'!E183</f>
        <v>0</v>
      </c>
      <c r="F33" s="71">
        <f>+'ESTAT. DETALHADA'!F183</f>
        <v>0</v>
      </c>
      <c r="G33" s="71">
        <f>+'ESTAT. DETALHADA'!G183</f>
        <v>0</v>
      </c>
      <c r="H33" s="71">
        <f>+'ESTAT. DETALHADA'!H183</f>
        <v>0</v>
      </c>
      <c r="I33" s="71">
        <f>+'ESTAT. DETALHADA'!I183</f>
        <v>0</v>
      </c>
      <c r="J33" s="71">
        <f>+'ESTAT. DETALHADA'!J183</f>
        <v>1</v>
      </c>
      <c r="K33" s="72"/>
    </row>
    <row r="34" spans="1:11" ht="12.75">
      <c r="A34" s="42"/>
      <c r="B34" s="42"/>
      <c r="C34" s="50"/>
      <c r="D34" s="50"/>
      <c r="E34" s="50"/>
      <c r="F34" s="50"/>
      <c r="G34" s="50"/>
      <c r="H34" s="50"/>
      <c r="I34" s="50"/>
      <c r="J34" s="50"/>
      <c r="K34" s="72">
        <f t="shared" si="1"/>
        <v>0</v>
      </c>
    </row>
    <row r="35" spans="1:11" ht="12.75">
      <c r="A35" s="179" t="s">
        <v>182</v>
      </c>
      <c r="B35" s="180"/>
      <c r="C35" s="54">
        <f>+C10+C6</f>
        <v>53</v>
      </c>
      <c r="D35" s="54">
        <f aca="true" t="shared" si="3" ref="D35:J35">+D10+D6</f>
        <v>9</v>
      </c>
      <c r="E35" s="54">
        <f t="shared" si="3"/>
        <v>7</v>
      </c>
      <c r="F35" s="54">
        <f t="shared" si="3"/>
        <v>7</v>
      </c>
      <c r="G35" s="54">
        <f t="shared" si="3"/>
        <v>34</v>
      </c>
      <c r="H35" s="54">
        <f t="shared" si="3"/>
        <v>5</v>
      </c>
      <c r="I35" s="54">
        <f t="shared" si="3"/>
        <v>13</v>
      </c>
      <c r="J35" s="54">
        <f t="shared" si="3"/>
        <v>3</v>
      </c>
      <c r="K35" s="72">
        <f t="shared" si="1"/>
        <v>131</v>
      </c>
    </row>
    <row r="36" spans="1:11" ht="12.75">
      <c r="A36" s="42"/>
      <c r="B36" s="42"/>
      <c r="C36" s="50"/>
      <c r="D36" s="50"/>
      <c r="E36" s="50"/>
      <c r="F36" s="50"/>
      <c r="G36" s="50"/>
      <c r="H36" s="50"/>
      <c r="I36" s="50"/>
      <c r="J36" s="50"/>
      <c r="K36" s="72">
        <f t="shared" si="1"/>
        <v>0</v>
      </c>
    </row>
    <row r="37" spans="1:11" ht="12.75">
      <c r="A37" s="52">
        <v>90000</v>
      </c>
      <c r="B37" s="51" t="s">
        <v>183</v>
      </c>
      <c r="C37" s="47"/>
      <c r="D37" s="47"/>
      <c r="E37" s="47"/>
      <c r="F37" s="47"/>
      <c r="G37" s="47"/>
      <c r="H37" s="47"/>
      <c r="I37" s="47"/>
      <c r="J37" s="47">
        <v>1</v>
      </c>
      <c r="K37" s="72">
        <f t="shared" si="1"/>
        <v>1</v>
      </c>
    </row>
    <row r="38" spans="1:11" ht="12.75">
      <c r="A38" s="42"/>
      <c r="B38" s="42"/>
      <c r="C38" s="50"/>
      <c r="D38" s="50"/>
      <c r="E38" s="50"/>
      <c r="F38" s="50"/>
      <c r="G38" s="50"/>
      <c r="H38" s="50"/>
      <c r="I38" s="50"/>
      <c r="J38" s="50"/>
      <c r="K38" s="72">
        <f t="shared" si="1"/>
        <v>0</v>
      </c>
    </row>
    <row r="39" spans="1:11" ht="12.75">
      <c r="A39" s="181" t="s">
        <v>184</v>
      </c>
      <c r="B39" s="182"/>
      <c r="C39" s="55">
        <f>+C35+C37</f>
        <v>53</v>
      </c>
      <c r="D39" s="55">
        <f aca="true" t="shared" si="4" ref="D39:J39">+D35+D37</f>
        <v>9</v>
      </c>
      <c r="E39" s="55">
        <f t="shared" si="4"/>
        <v>7</v>
      </c>
      <c r="F39" s="55">
        <f t="shared" si="4"/>
        <v>7</v>
      </c>
      <c r="G39" s="55">
        <f t="shared" si="4"/>
        <v>34</v>
      </c>
      <c r="H39" s="55">
        <f t="shared" si="4"/>
        <v>5</v>
      </c>
      <c r="I39" s="55">
        <f t="shared" si="4"/>
        <v>13</v>
      </c>
      <c r="J39" s="55">
        <f t="shared" si="4"/>
        <v>4</v>
      </c>
      <c r="K39" s="72">
        <f t="shared" si="1"/>
        <v>132</v>
      </c>
    </row>
    <row r="40" spans="3:10" ht="13.5" thickBot="1">
      <c r="C40" s="56"/>
      <c r="D40" s="56"/>
      <c r="E40" s="56"/>
      <c r="F40" s="56"/>
      <c r="G40" s="56"/>
      <c r="H40" s="56"/>
      <c r="I40" s="56"/>
      <c r="J40" s="56"/>
    </row>
    <row r="41" spans="2:10" ht="12.75" hidden="1">
      <c r="B41" s="57" t="s">
        <v>185</v>
      </c>
      <c r="C41" s="56"/>
      <c r="D41" s="56"/>
      <c r="E41" s="56"/>
      <c r="F41" s="56"/>
      <c r="G41" s="56"/>
      <c r="H41" s="56"/>
      <c r="I41" s="56"/>
      <c r="J41" s="56"/>
    </row>
    <row r="42" spans="2:10" ht="12.75" hidden="1">
      <c r="B42" s="57" t="s">
        <v>186</v>
      </c>
      <c r="C42" s="58">
        <f>+C39</f>
        <v>53</v>
      </c>
      <c r="D42" s="56"/>
      <c r="E42" s="56"/>
      <c r="F42" s="56"/>
      <c r="G42" s="56"/>
      <c r="H42" s="56"/>
      <c r="I42" s="56"/>
      <c r="J42" s="56"/>
    </row>
    <row r="43" spans="2:10" ht="12.75" hidden="1">
      <c r="B43" s="57" t="s">
        <v>187</v>
      </c>
      <c r="C43" s="59">
        <f>+D39</f>
        <v>9</v>
      </c>
      <c r="D43" s="56"/>
      <c r="E43" s="56"/>
      <c r="F43" s="56"/>
      <c r="G43" s="56"/>
      <c r="H43" s="56"/>
      <c r="I43" s="56"/>
      <c r="J43" s="56"/>
    </row>
    <row r="44" spans="2:10" ht="12.75" hidden="1">
      <c r="B44" s="57" t="s">
        <v>188</v>
      </c>
      <c r="C44" s="59">
        <f>+E39</f>
        <v>7</v>
      </c>
      <c r="D44" s="56"/>
      <c r="E44" s="56"/>
      <c r="F44" s="56"/>
      <c r="G44" s="56"/>
      <c r="H44" s="56"/>
      <c r="I44" s="56"/>
      <c r="J44" s="56"/>
    </row>
    <row r="45" spans="2:10" ht="12.75" hidden="1">
      <c r="B45" s="57" t="s">
        <v>189</v>
      </c>
      <c r="C45" s="59">
        <f>+F39</f>
        <v>7</v>
      </c>
      <c r="D45" s="56"/>
      <c r="E45" s="56"/>
      <c r="F45" s="56"/>
      <c r="G45" s="56"/>
      <c r="H45" s="56"/>
      <c r="I45" s="56"/>
      <c r="J45" s="56"/>
    </row>
    <row r="46" spans="2:10" ht="12.75" hidden="1">
      <c r="B46" s="57" t="s">
        <v>190</v>
      </c>
      <c r="C46" s="59">
        <f>+G39</f>
        <v>34</v>
      </c>
      <c r="D46" s="56"/>
      <c r="E46" s="56"/>
      <c r="F46" s="56"/>
      <c r="G46" s="56"/>
      <c r="H46" s="56"/>
      <c r="I46" s="56"/>
      <c r="J46" s="56"/>
    </row>
    <row r="47" spans="2:10" ht="12.75" hidden="1">
      <c r="B47" s="57" t="s">
        <v>191</v>
      </c>
      <c r="C47" s="59">
        <f>+H39</f>
        <v>5</v>
      </c>
      <c r="D47" s="56"/>
      <c r="E47" s="56"/>
      <c r="F47" s="56"/>
      <c r="G47" s="56"/>
      <c r="H47" s="56"/>
      <c r="I47" s="56"/>
      <c r="J47" s="56"/>
    </row>
    <row r="48" spans="2:10" ht="12.75" hidden="1">
      <c r="B48" s="57" t="s">
        <v>192</v>
      </c>
      <c r="C48" s="59">
        <f>+I39</f>
        <v>13</v>
      </c>
      <c r="D48" s="56"/>
      <c r="E48" s="56"/>
      <c r="F48" s="56"/>
      <c r="G48" s="56"/>
      <c r="H48" s="56"/>
      <c r="I48" s="56"/>
      <c r="J48" s="56"/>
    </row>
    <row r="49" spans="2:10" ht="13.5" hidden="1" thickBot="1">
      <c r="B49" s="57" t="s">
        <v>193</v>
      </c>
      <c r="C49" s="59">
        <f>+J39</f>
        <v>4</v>
      </c>
      <c r="D49" s="56"/>
      <c r="E49" s="56"/>
      <c r="F49" s="56"/>
      <c r="G49" s="56"/>
      <c r="H49" s="56"/>
      <c r="I49" s="56"/>
      <c r="J49" s="56"/>
    </row>
    <row r="50" spans="2:10" ht="13.5" thickBot="1">
      <c r="B50" s="60" t="s">
        <v>194</v>
      </c>
      <c r="C50" s="61">
        <f>SUM(C39:J39)</f>
        <v>132</v>
      </c>
      <c r="D50" s="56"/>
      <c r="E50" s="56"/>
      <c r="F50" s="56"/>
      <c r="G50" s="56"/>
      <c r="H50" s="56"/>
      <c r="I50" s="56"/>
      <c r="J50" s="56"/>
    </row>
    <row r="51" ht="12.75">
      <c r="C51" s="62"/>
    </row>
  </sheetData>
  <sheetProtection/>
  <mergeCells count="4">
    <mergeCell ref="A2:J2"/>
    <mergeCell ref="A3:J3"/>
    <mergeCell ref="A35:B35"/>
    <mergeCell ref="A39:B39"/>
  </mergeCells>
  <printOptions/>
  <pageMargins left="0.19" right="0.17" top="0.25" bottom="0.3" header="0.22" footer="0.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8"/>
  <sheetViews>
    <sheetView zoomScale="50" zoomScaleNormal="50" zoomScalePageLayoutView="0" workbookViewId="0" topLeftCell="A142">
      <selection activeCell="A171" sqref="A171:B171"/>
    </sheetView>
  </sheetViews>
  <sheetFormatPr defaultColWidth="9.140625" defaultRowHeight="12.75"/>
  <cols>
    <col min="1" max="1" width="10.421875" style="13" bestFit="1" customWidth="1"/>
    <col min="2" max="2" width="52.57421875" style="13" customWidth="1"/>
    <col min="3" max="3" width="9.421875" style="13" customWidth="1"/>
    <col min="4" max="4" width="8.7109375" style="13" customWidth="1"/>
    <col min="5" max="5" width="7.421875" style="13" customWidth="1"/>
    <col min="6" max="6" width="9.8515625" style="13" customWidth="1"/>
    <col min="7" max="7" width="7.140625" style="13" customWidth="1"/>
    <col min="8" max="8" width="8.00390625" style="13" customWidth="1"/>
    <col min="9" max="9" width="11.8515625" style="13" customWidth="1"/>
    <col min="10" max="10" width="8.8515625" style="13" customWidth="1"/>
    <col min="11" max="11" width="10.7109375" style="13" customWidth="1"/>
    <col min="12" max="12" width="9.421875" style="13" customWidth="1"/>
    <col min="13" max="14" width="9.28125" style="13" customWidth="1"/>
    <col min="15" max="15" width="10.57421875" style="13" customWidth="1"/>
    <col min="16" max="17" width="9.28125" style="13" customWidth="1"/>
    <col min="18" max="18" width="10.00390625" style="13" customWidth="1"/>
    <col min="19" max="16384" width="9.140625" style="13" customWidth="1"/>
  </cols>
  <sheetData>
    <row r="1" spans="1:18" ht="15.75">
      <c r="A1" s="188" t="s">
        <v>142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="4" customFormat="1" ht="12.75"/>
    <row r="3" spans="1:18" s="4" customFormat="1" ht="12.75">
      <c r="A3" s="195" t="s">
        <v>137</v>
      </c>
      <c r="B3" s="194" t="s">
        <v>138</v>
      </c>
      <c r="C3" s="189" t="s">
        <v>143</v>
      </c>
      <c r="D3" s="189"/>
      <c r="E3" s="189"/>
      <c r="F3" s="189"/>
      <c r="G3" s="189"/>
      <c r="H3" s="189"/>
      <c r="I3" s="189"/>
      <c r="J3" s="190"/>
      <c r="K3" s="191" t="s">
        <v>144</v>
      </c>
      <c r="L3" s="192"/>
      <c r="M3" s="192"/>
      <c r="N3" s="192"/>
      <c r="O3" s="192"/>
      <c r="P3" s="192"/>
      <c r="Q3" s="192"/>
      <c r="R3" s="193"/>
    </row>
    <row r="4" spans="1:18" s="4" customFormat="1" ht="36" customHeight="1">
      <c r="A4" s="195"/>
      <c r="B4" s="194"/>
      <c r="C4" s="5" t="s">
        <v>119</v>
      </c>
      <c r="D4" s="5" t="s">
        <v>120</v>
      </c>
      <c r="E4" s="5" t="s">
        <v>121</v>
      </c>
      <c r="F4" s="5" t="s">
        <v>122</v>
      </c>
      <c r="G4" s="5" t="s">
        <v>123</v>
      </c>
      <c r="H4" s="5" t="s">
        <v>124</v>
      </c>
      <c r="I4" s="5" t="s">
        <v>139</v>
      </c>
      <c r="J4" s="120" t="s">
        <v>125</v>
      </c>
      <c r="K4" s="122" t="s">
        <v>126</v>
      </c>
      <c r="L4" s="39" t="s">
        <v>132</v>
      </c>
      <c r="M4" s="39" t="s">
        <v>127</v>
      </c>
      <c r="N4" s="39" t="s">
        <v>128</v>
      </c>
      <c r="O4" s="39" t="s">
        <v>129</v>
      </c>
      <c r="P4" s="39" t="s">
        <v>130</v>
      </c>
      <c r="Q4" s="39" t="s">
        <v>136</v>
      </c>
      <c r="R4" s="123" t="s">
        <v>131</v>
      </c>
    </row>
    <row r="5" spans="1:18" s="4" customFormat="1" ht="12.75">
      <c r="A5" s="86"/>
      <c r="B5" s="6"/>
      <c r="C5" s="7"/>
      <c r="D5" s="7"/>
      <c r="E5" s="7"/>
      <c r="F5" s="7"/>
      <c r="G5" s="7"/>
      <c r="H5" s="7"/>
      <c r="I5" s="7"/>
      <c r="J5" s="121"/>
      <c r="K5" s="34"/>
      <c r="L5" s="7"/>
      <c r="M5" s="7"/>
      <c r="N5" s="7"/>
      <c r="O5" s="7"/>
      <c r="P5" s="7"/>
      <c r="Q5" s="8"/>
      <c r="R5" s="9"/>
    </row>
    <row r="6" spans="1:18" ht="15" customHeight="1">
      <c r="A6" s="87" t="s">
        <v>149</v>
      </c>
      <c r="B6" s="10" t="s">
        <v>0</v>
      </c>
      <c r="C6" s="11">
        <f>SUM(C7:C9)</f>
        <v>1</v>
      </c>
      <c r="D6" s="11">
        <f aca="true" t="shared" si="0" ref="D6:R6">SUM(D7:D9)</f>
        <v>0</v>
      </c>
      <c r="E6" s="11">
        <f t="shared" si="0"/>
        <v>0</v>
      </c>
      <c r="F6" s="11">
        <f t="shared" si="0"/>
        <v>1</v>
      </c>
      <c r="G6" s="11">
        <f t="shared" si="0"/>
        <v>1</v>
      </c>
      <c r="H6" s="11">
        <f t="shared" si="0"/>
        <v>0</v>
      </c>
      <c r="I6" s="11">
        <f t="shared" si="0"/>
        <v>0</v>
      </c>
      <c r="J6" s="83">
        <f t="shared" si="0"/>
        <v>0</v>
      </c>
      <c r="K6" s="35">
        <f t="shared" si="0"/>
        <v>0</v>
      </c>
      <c r="L6" s="11">
        <f t="shared" si="0"/>
        <v>1</v>
      </c>
      <c r="M6" s="11">
        <f t="shared" si="0"/>
        <v>0</v>
      </c>
      <c r="N6" s="11">
        <f t="shared" si="0"/>
        <v>0</v>
      </c>
      <c r="O6" s="11">
        <f t="shared" si="0"/>
        <v>1</v>
      </c>
      <c r="P6" s="11">
        <f t="shared" si="0"/>
        <v>0</v>
      </c>
      <c r="Q6" s="11">
        <f t="shared" si="0"/>
        <v>0</v>
      </c>
      <c r="R6" s="12">
        <f t="shared" si="0"/>
        <v>1</v>
      </c>
    </row>
    <row r="7" spans="1:18" s="18" customFormat="1" ht="15" customHeight="1">
      <c r="A7" s="88" t="s">
        <v>150</v>
      </c>
      <c r="B7" s="14" t="s">
        <v>0</v>
      </c>
      <c r="C7" s="15">
        <v>1</v>
      </c>
      <c r="D7" s="15"/>
      <c r="E7" s="15"/>
      <c r="F7" s="15"/>
      <c r="G7" s="15"/>
      <c r="H7" s="15"/>
      <c r="I7" s="15"/>
      <c r="J7" s="80"/>
      <c r="K7" s="36"/>
      <c r="L7" s="15"/>
      <c r="M7" s="15"/>
      <c r="N7" s="15"/>
      <c r="O7" s="15"/>
      <c r="P7" s="15"/>
      <c r="Q7" s="16"/>
      <c r="R7" s="17">
        <v>1</v>
      </c>
    </row>
    <row r="8" spans="1:18" s="18" customFormat="1" ht="15" customHeight="1">
      <c r="A8" s="89" t="s">
        <v>151</v>
      </c>
      <c r="B8" s="14" t="s">
        <v>1</v>
      </c>
      <c r="C8" s="15"/>
      <c r="D8" s="15"/>
      <c r="E8" s="15"/>
      <c r="F8" s="15">
        <v>1</v>
      </c>
      <c r="G8" s="15"/>
      <c r="H8" s="15"/>
      <c r="I8" s="15"/>
      <c r="J8" s="80"/>
      <c r="K8" s="36"/>
      <c r="L8" s="15"/>
      <c r="M8" s="15"/>
      <c r="N8" s="15"/>
      <c r="O8" s="15">
        <v>1</v>
      </c>
      <c r="P8" s="15"/>
      <c r="Q8" s="16"/>
      <c r="R8" s="17"/>
    </row>
    <row r="9" spans="1:18" s="18" customFormat="1" ht="27.75" customHeight="1">
      <c r="A9" s="88" t="s">
        <v>152</v>
      </c>
      <c r="B9" s="14" t="s">
        <v>2</v>
      </c>
      <c r="C9" s="15"/>
      <c r="D9" s="15"/>
      <c r="E9" s="15"/>
      <c r="F9" s="15"/>
      <c r="G9" s="15">
        <v>1</v>
      </c>
      <c r="H9" s="15"/>
      <c r="I9" s="15"/>
      <c r="J9" s="80"/>
      <c r="K9" s="36"/>
      <c r="L9" s="15">
        <v>1</v>
      </c>
      <c r="M9" s="15"/>
      <c r="N9" s="15"/>
      <c r="O9" s="15"/>
      <c r="P9" s="15"/>
      <c r="Q9" s="16"/>
      <c r="R9" s="17"/>
    </row>
    <row r="10" spans="1:18" s="18" customFormat="1" ht="15" customHeight="1">
      <c r="A10" s="88"/>
      <c r="B10" s="14"/>
      <c r="C10" s="15"/>
      <c r="D10" s="15"/>
      <c r="E10" s="15"/>
      <c r="F10" s="15"/>
      <c r="G10" s="15"/>
      <c r="H10" s="15"/>
      <c r="I10" s="15"/>
      <c r="J10" s="80"/>
      <c r="K10" s="36"/>
      <c r="L10" s="15"/>
      <c r="M10" s="15"/>
      <c r="N10" s="15"/>
      <c r="O10" s="15"/>
      <c r="P10" s="15"/>
      <c r="Q10" s="16"/>
      <c r="R10" s="17"/>
    </row>
    <row r="11" spans="1:18" ht="15" customHeight="1">
      <c r="A11" s="87" t="s">
        <v>148</v>
      </c>
      <c r="B11" s="10" t="s">
        <v>3</v>
      </c>
      <c r="C11" s="11">
        <f>+C12</f>
        <v>1</v>
      </c>
      <c r="D11" s="11">
        <f aca="true" t="shared" si="1" ref="D11:R11">+D12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83">
        <f>+J12</f>
        <v>0</v>
      </c>
      <c r="K11" s="35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2">
        <f t="shared" si="1"/>
        <v>1</v>
      </c>
    </row>
    <row r="12" spans="1:18" s="18" customFormat="1" ht="15" customHeight="1">
      <c r="A12" s="88" t="s">
        <v>147</v>
      </c>
      <c r="B12" s="14" t="s">
        <v>3</v>
      </c>
      <c r="C12" s="15">
        <v>1</v>
      </c>
      <c r="D12" s="15"/>
      <c r="E12" s="15"/>
      <c r="F12" s="15"/>
      <c r="G12" s="15"/>
      <c r="H12" s="15"/>
      <c r="I12" s="15"/>
      <c r="J12" s="80"/>
      <c r="K12" s="36"/>
      <c r="L12" s="15"/>
      <c r="M12" s="15"/>
      <c r="N12" s="15"/>
      <c r="O12" s="15"/>
      <c r="P12" s="15"/>
      <c r="Q12" s="16"/>
      <c r="R12" s="17">
        <v>1</v>
      </c>
    </row>
    <row r="13" spans="1:18" s="18" customFormat="1" ht="15" customHeight="1">
      <c r="A13" s="90"/>
      <c r="B13" s="14"/>
      <c r="C13" s="15"/>
      <c r="D13" s="15"/>
      <c r="E13" s="15"/>
      <c r="F13" s="15"/>
      <c r="G13" s="15"/>
      <c r="H13" s="15"/>
      <c r="I13" s="15"/>
      <c r="J13" s="80"/>
      <c r="K13" s="36"/>
      <c r="L13" s="15"/>
      <c r="M13" s="15"/>
      <c r="N13" s="15"/>
      <c r="O13" s="15"/>
      <c r="P13" s="15"/>
      <c r="Q13" s="16"/>
      <c r="R13" s="17"/>
    </row>
    <row r="14" spans="1:18" ht="15" customHeight="1">
      <c r="A14" s="91">
        <v>10000</v>
      </c>
      <c r="B14" s="10" t="s">
        <v>4</v>
      </c>
      <c r="C14" s="11">
        <f>+C15</f>
        <v>1</v>
      </c>
      <c r="D14" s="11">
        <f aca="true" t="shared" si="2" ref="D14:R14">+D15</f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83">
        <f t="shared" si="2"/>
        <v>0</v>
      </c>
      <c r="K14" s="35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2">
        <f t="shared" si="2"/>
        <v>1</v>
      </c>
    </row>
    <row r="15" spans="1:18" s="18" customFormat="1" ht="15" customHeight="1">
      <c r="A15" s="92">
        <v>10101</v>
      </c>
      <c r="B15" s="14" t="s">
        <v>4</v>
      </c>
      <c r="C15" s="15">
        <v>1</v>
      </c>
      <c r="D15" s="15"/>
      <c r="E15" s="15"/>
      <c r="F15" s="15"/>
      <c r="G15" s="15"/>
      <c r="H15" s="15"/>
      <c r="I15" s="15"/>
      <c r="J15" s="80"/>
      <c r="K15" s="36"/>
      <c r="L15" s="15"/>
      <c r="M15" s="15"/>
      <c r="N15" s="15"/>
      <c r="O15" s="15"/>
      <c r="P15" s="15"/>
      <c r="Q15" s="16"/>
      <c r="R15" s="17">
        <v>1</v>
      </c>
    </row>
    <row r="16" spans="1:18" s="18" customFormat="1" ht="15" customHeight="1">
      <c r="A16" s="90"/>
      <c r="B16" s="19"/>
      <c r="C16" s="15"/>
      <c r="D16" s="15"/>
      <c r="E16" s="15"/>
      <c r="F16" s="15"/>
      <c r="G16" s="15"/>
      <c r="H16" s="15"/>
      <c r="I16" s="15"/>
      <c r="J16" s="80"/>
      <c r="K16" s="36"/>
      <c r="L16" s="15"/>
      <c r="M16" s="15"/>
      <c r="N16" s="15"/>
      <c r="O16" s="15"/>
      <c r="P16" s="15"/>
      <c r="Q16" s="16"/>
      <c r="R16" s="17"/>
    </row>
    <row r="17" spans="1:18" ht="15" customHeight="1">
      <c r="A17" s="91">
        <v>11000</v>
      </c>
      <c r="B17" s="10" t="s">
        <v>5</v>
      </c>
      <c r="C17" s="11">
        <f>SUM(C18:C49)</f>
        <v>32</v>
      </c>
      <c r="D17" s="11">
        <f aca="true" t="shared" si="3" ref="D17:J17">SUM(D18:D49)</f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>SUM(H18:H49)</f>
        <v>0</v>
      </c>
      <c r="I17" s="11">
        <f t="shared" si="3"/>
        <v>0</v>
      </c>
      <c r="J17" s="80">
        <f t="shared" si="3"/>
        <v>0</v>
      </c>
      <c r="K17" s="35">
        <f aca="true" t="shared" si="4" ref="K17:R17">SUM(K18:K49)</f>
        <v>1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30</v>
      </c>
      <c r="Q17" s="11">
        <f>SUM(Q18:Q49)</f>
        <v>1</v>
      </c>
      <c r="R17" s="17">
        <f t="shared" si="4"/>
        <v>0</v>
      </c>
    </row>
    <row r="18" spans="1:18" s="18" customFormat="1" ht="15" customHeight="1">
      <c r="A18" s="92">
        <v>11101</v>
      </c>
      <c r="B18" s="14" t="s">
        <v>5</v>
      </c>
      <c r="C18" s="15">
        <v>1</v>
      </c>
      <c r="D18" s="15"/>
      <c r="E18" s="15"/>
      <c r="F18" s="15"/>
      <c r="G18" s="15"/>
      <c r="H18" s="15"/>
      <c r="I18" s="15"/>
      <c r="J18" s="80"/>
      <c r="K18" s="36">
        <v>1</v>
      </c>
      <c r="L18" s="15"/>
      <c r="M18" s="15"/>
      <c r="N18" s="15"/>
      <c r="O18" s="15"/>
      <c r="P18" s="15"/>
      <c r="Q18" s="16"/>
      <c r="R18" s="17"/>
    </row>
    <row r="19" spans="1:18" s="18" customFormat="1" ht="15" customHeight="1">
      <c r="A19" s="92">
        <v>11103</v>
      </c>
      <c r="B19" s="19" t="s">
        <v>6</v>
      </c>
      <c r="C19" s="15">
        <v>1</v>
      </c>
      <c r="D19" s="15"/>
      <c r="E19" s="15"/>
      <c r="F19" s="15"/>
      <c r="G19" s="15"/>
      <c r="H19" s="15"/>
      <c r="I19" s="15"/>
      <c r="J19" s="80"/>
      <c r="K19" s="36"/>
      <c r="L19" s="15"/>
      <c r="M19" s="15"/>
      <c r="N19" s="15"/>
      <c r="O19" s="15"/>
      <c r="P19" s="15">
        <v>1</v>
      </c>
      <c r="Q19" s="16"/>
      <c r="R19" s="17"/>
    </row>
    <row r="20" spans="1:18" s="18" customFormat="1" ht="15" customHeight="1">
      <c r="A20" s="92">
        <v>11104</v>
      </c>
      <c r="B20" s="19" t="s">
        <v>7</v>
      </c>
      <c r="C20" s="15">
        <v>1</v>
      </c>
      <c r="D20" s="15"/>
      <c r="E20" s="15"/>
      <c r="F20" s="15"/>
      <c r="G20" s="15"/>
      <c r="H20" s="15"/>
      <c r="I20" s="15"/>
      <c r="J20" s="80"/>
      <c r="K20" s="36"/>
      <c r="L20" s="15"/>
      <c r="M20" s="15"/>
      <c r="N20" s="15"/>
      <c r="O20" s="15"/>
      <c r="P20" s="15">
        <v>1</v>
      </c>
      <c r="Q20" s="16"/>
      <c r="R20" s="17"/>
    </row>
    <row r="21" spans="1:18" s="18" customFormat="1" ht="15" customHeight="1">
      <c r="A21" s="92">
        <v>11105</v>
      </c>
      <c r="B21" s="19" t="s">
        <v>8</v>
      </c>
      <c r="C21" s="15">
        <v>1</v>
      </c>
      <c r="D21" s="15"/>
      <c r="E21" s="15"/>
      <c r="F21" s="15"/>
      <c r="G21" s="15"/>
      <c r="H21" s="15"/>
      <c r="I21" s="15"/>
      <c r="J21" s="80"/>
      <c r="K21" s="36"/>
      <c r="L21" s="15"/>
      <c r="M21" s="15"/>
      <c r="N21" s="15"/>
      <c r="O21" s="15"/>
      <c r="P21" s="15">
        <v>1</v>
      </c>
      <c r="Q21" s="16"/>
      <c r="R21" s="17"/>
    </row>
    <row r="22" spans="1:18" s="18" customFormat="1" ht="15" customHeight="1">
      <c r="A22" s="92">
        <v>11106</v>
      </c>
      <c r="B22" s="19" t="s">
        <v>9</v>
      </c>
      <c r="C22" s="15">
        <v>1</v>
      </c>
      <c r="D22" s="15"/>
      <c r="E22" s="15"/>
      <c r="F22" s="15"/>
      <c r="G22" s="15"/>
      <c r="H22" s="15"/>
      <c r="I22" s="15"/>
      <c r="J22" s="80"/>
      <c r="K22" s="36"/>
      <c r="L22" s="15"/>
      <c r="M22" s="15"/>
      <c r="N22" s="15"/>
      <c r="O22" s="15"/>
      <c r="P22" s="15">
        <v>1</v>
      </c>
      <c r="Q22" s="16"/>
      <c r="R22" s="17"/>
    </row>
    <row r="23" spans="1:18" s="18" customFormat="1" ht="15" customHeight="1">
      <c r="A23" s="92">
        <v>11107</v>
      </c>
      <c r="B23" s="19" t="s">
        <v>10</v>
      </c>
      <c r="C23" s="15">
        <v>1</v>
      </c>
      <c r="D23" s="15"/>
      <c r="E23" s="15"/>
      <c r="F23" s="15"/>
      <c r="G23" s="15"/>
      <c r="H23" s="15"/>
      <c r="I23" s="15"/>
      <c r="J23" s="80"/>
      <c r="K23" s="36"/>
      <c r="L23" s="15"/>
      <c r="M23" s="15"/>
      <c r="N23" s="15"/>
      <c r="O23" s="15"/>
      <c r="P23" s="15">
        <v>1</v>
      </c>
      <c r="Q23" s="16"/>
      <c r="R23" s="17"/>
    </row>
    <row r="24" spans="1:18" s="18" customFormat="1" ht="15" customHeight="1">
      <c r="A24" s="92">
        <v>11108</v>
      </c>
      <c r="B24" s="19" t="s">
        <v>11</v>
      </c>
      <c r="C24" s="15">
        <v>1</v>
      </c>
      <c r="D24" s="15"/>
      <c r="E24" s="15"/>
      <c r="F24" s="15"/>
      <c r="G24" s="15"/>
      <c r="H24" s="15"/>
      <c r="I24" s="15"/>
      <c r="J24" s="80"/>
      <c r="K24" s="36"/>
      <c r="L24" s="15"/>
      <c r="M24" s="15"/>
      <c r="N24" s="15"/>
      <c r="O24" s="15"/>
      <c r="P24" s="15">
        <v>1</v>
      </c>
      <c r="Q24" s="16"/>
      <c r="R24" s="17"/>
    </row>
    <row r="25" spans="1:18" s="18" customFormat="1" ht="15" customHeight="1">
      <c r="A25" s="92">
        <v>11109</v>
      </c>
      <c r="B25" s="19" t="s">
        <v>12</v>
      </c>
      <c r="C25" s="15">
        <v>1</v>
      </c>
      <c r="D25" s="15"/>
      <c r="E25" s="15"/>
      <c r="F25" s="15"/>
      <c r="G25" s="15"/>
      <c r="H25" s="15"/>
      <c r="I25" s="15"/>
      <c r="J25" s="80"/>
      <c r="K25" s="36"/>
      <c r="L25" s="15"/>
      <c r="M25" s="15"/>
      <c r="N25" s="15"/>
      <c r="O25" s="15"/>
      <c r="P25" s="15">
        <v>1</v>
      </c>
      <c r="Q25" s="16"/>
      <c r="R25" s="17"/>
    </row>
    <row r="26" spans="1:18" s="18" customFormat="1" ht="15" customHeight="1">
      <c r="A26" s="92">
        <v>11110</v>
      </c>
      <c r="B26" s="19" t="s">
        <v>13</v>
      </c>
      <c r="C26" s="15">
        <v>1</v>
      </c>
      <c r="D26" s="15"/>
      <c r="E26" s="15"/>
      <c r="F26" s="15"/>
      <c r="G26" s="15"/>
      <c r="H26" s="15"/>
      <c r="I26" s="15"/>
      <c r="J26" s="80"/>
      <c r="K26" s="36"/>
      <c r="L26" s="15"/>
      <c r="M26" s="15"/>
      <c r="N26" s="15"/>
      <c r="O26" s="15"/>
      <c r="P26" s="15">
        <v>1</v>
      </c>
      <c r="Q26" s="16"/>
      <c r="R26" s="17"/>
    </row>
    <row r="27" spans="1:18" s="18" customFormat="1" ht="15" customHeight="1">
      <c r="A27" s="92">
        <v>11111</v>
      </c>
      <c r="B27" s="19" t="s">
        <v>14</v>
      </c>
      <c r="C27" s="15">
        <v>1</v>
      </c>
      <c r="D27" s="15"/>
      <c r="E27" s="15"/>
      <c r="F27" s="15"/>
      <c r="G27" s="15"/>
      <c r="H27" s="15"/>
      <c r="I27" s="15"/>
      <c r="J27" s="80"/>
      <c r="K27" s="36"/>
      <c r="L27" s="15"/>
      <c r="M27" s="15"/>
      <c r="N27" s="15"/>
      <c r="O27" s="15"/>
      <c r="P27" s="15">
        <v>1</v>
      </c>
      <c r="Q27" s="16"/>
      <c r="R27" s="17"/>
    </row>
    <row r="28" spans="1:18" s="18" customFormat="1" ht="15" customHeight="1">
      <c r="A28" s="92">
        <v>11112</v>
      </c>
      <c r="B28" s="19" t="s">
        <v>15</v>
      </c>
      <c r="C28" s="15">
        <v>1</v>
      </c>
      <c r="D28" s="15"/>
      <c r="E28" s="15"/>
      <c r="F28" s="15"/>
      <c r="G28" s="15"/>
      <c r="H28" s="15"/>
      <c r="I28" s="15"/>
      <c r="J28" s="80"/>
      <c r="K28" s="36"/>
      <c r="L28" s="15"/>
      <c r="M28" s="15"/>
      <c r="N28" s="15"/>
      <c r="O28" s="15"/>
      <c r="P28" s="15">
        <v>1</v>
      </c>
      <c r="Q28" s="16"/>
      <c r="R28" s="17"/>
    </row>
    <row r="29" spans="1:18" s="18" customFormat="1" ht="15" customHeight="1">
      <c r="A29" s="92">
        <v>11113</v>
      </c>
      <c r="B29" s="19" t="s">
        <v>16</v>
      </c>
      <c r="C29" s="15">
        <v>1</v>
      </c>
      <c r="D29" s="15"/>
      <c r="E29" s="15"/>
      <c r="F29" s="15"/>
      <c r="G29" s="15"/>
      <c r="H29" s="15"/>
      <c r="I29" s="15"/>
      <c r="J29" s="80"/>
      <c r="K29" s="36"/>
      <c r="L29" s="15"/>
      <c r="M29" s="15"/>
      <c r="N29" s="15"/>
      <c r="O29" s="15"/>
      <c r="P29" s="15">
        <v>1</v>
      </c>
      <c r="Q29" s="16"/>
      <c r="R29" s="17"/>
    </row>
    <row r="30" spans="1:18" s="18" customFormat="1" ht="15" customHeight="1">
      <c r="A30" s="92">
        <v>11114</v>
      </c>
      <c r="B30" s="19" t="s">
        <v>17</v>
      </c>
      <c r="C30" s="15">
        <v>1</v>
      </c>
      <c r="D30" s="15"/>
      <c r="E30" s="15"/>
      <c r="F30" s="15"/>
      <c r="G30" s="15"/>
      <c r="H30" s="15"/>
      <c r="I30" s="15"/>
      <c r="J30" s="80"/>
      <c r="K30" s="36"/>
      <c r="L30" s="15"/>
      <c r="M30" s="15"/>
      <c r="N30" s="15"/>
      <c r="O30" s="15"/>
      <c r="P30" s="15">
        <v>1</v>
      </c>
      <c r="Q30" s="16"/>
      <c r="R30" s="17"/>
    </row>
    <row r="31" spans="1:18" s="18" customFormat="1" ht="15" customHeight="1">
      <c r="A31" s="92">
        <v>11115</v>
      </c>
      <c r="B31" s="19" t="s">
        <v>18</v>
      </c>
      <c r="C31" s="15">
        <v>1</v>
      </c>
      <c r="D31" s="15"/>
      <c r="E31" s="15"/>
      <c r="F31" s="15"/>
      <c r="G31" s="15"/>
      <c r="H31" s="15"/>
      <c r="I31" s="15"/>
      <c r="J31" s="80"/>
      <c r="K31" s="36"/>
      <c r="L31" s="15"/>
      <c r="M31" s="15"/>
      <c r="N31" s="15"/>
      <c r="O31" s="15"/>
      <c r="P31" s="15">
        <v>1</v>
      </c>
      <c r="Q31" s="16"/>
      <c r="R31" s="17"/>
    </row>
    <row r="32" spans="1:18" s="18" customFormat="1" ht="15" customHeight="1">
      <c r="A32" s="92">
        <v>11116</v>
      </c>
      <c r="B32" s="19" t="s">
        <v>19</v>
      </c>
      <c r="C32" s="15">
        <v>1</v>
      </c>
      <c r="D32" s="15"/>
      <c r="E32" s="15"/>
      <c r="F32" s="15"/>
      <c r="G32" s="15"/>
      <c r="H32" s="15"/>
      <c r="I32" s="15"/>
      <c r="J32" s="80"/>
      <c r="K32" s="36"/>
      <c r="L32" s="15"/>
      <c r="M32" s="15"/>
      <c r="N32" s="15"/>
      <c r="O32" s="15"/>
      <c r="P32" s="15">
        <v>1</v>
      </c>
      <c r="Q32" s="16"/>
      <c r="R32" s="17"/>
    </row>
    <row r="33" spans="1:18" s="18" customFormat="1" ht="15" customHeight="1">
      <c r="A33" s="92">
        <v>11117</v>
      </c>
      <c r="B33" s="19" t="s">
        <v>20</v>
      </c>
      <c r="C33" s="15">
        <v>1</v>
      </c>
      <c r="D33" s="15"/>
      <c r="E33" s="15"/>
      <c r="F33" s="15"/>
      <c r="G33" s="15"/>
      <c r="H33" s="15"/>
      <c r="I33" s="15"/>
      <c r="J33" s="80"/>
      <c r="K33" s="36"/>
      <c r="L33" s="15"/>
      <c r="M33" s="15"/>
      <c r="N33" s="15"/>
      <c r="O33" s="15"/>
      <c r="P33" s="15">
        <v>1</v>
      </c>
      <c r="Q33" s="16"/>
      <c r="R33" s="17"/>
    </row>
    <row r="34" spans="1:18" s="18" customFormat="1" ht="15" customHeight="1">
      <c r="A34" s="92">
        <v>11118</v>
      </c>
      <c r="B34" s="19" t="s">
        <v>21</v>
      </c>
      <c r="C34" s="15">
        <v>1</v>
      </c>
      <c r="D34" s="15"/>
      <c r="E34" s="15"/>
      <c r="F34" s="15"/>
      <c r="G34" s="15"/>
      <c r="H34" s="15"/>
      <c r="I34" s="15"/>
      <c r="J34" s="80"/>
      <c r="K34" s="36"/>
      <c r="L34" s="15"/>
      <c r="M34" s="15"/>
      <c r="N34" s="15"/>
      <c r="O34" s="15"/>
      <c r="P34" s="15">
        <v>1</v>
      </c>
      <c r="Q34" s="16"/>
      <c r="R34" s="17"/>
    </row>
    <row r="35" spans="1:18" s="18" customFormat="1" ht="15" customHeight="1">
      <c r="A35" s="92">
        <v>11119</v>
      </c>
      <c r="B35" s="19" t="s">
        <v>22</v>
      </c>
      <c r="C35" s="15">
        <v>1</v>
      </c>
      <c r="D35" s="15"/>
      <c r="E35" s="15"/>
      <c r="F35" s="15"/>
      <c r="G35" s="15"/>
      <c r="H35" s="15"/>
      <c r="I35" s="15"/>
      <c r="J35" s="80"/>
      <c r="K35" s="36"/>
      <c r="L35" s="15"/>
      <c r="M35" s="15"/>
      <c r="N35" s="15"/>
      <c r="O35" s="15"/>
      <c r="P35" s="15">
        <v>1</v>
      </c>
      <c r="Q35" s="16"/>
      <c r="R35" s="17"/>
    </row>
    <row r="36" spans="1:18" s="18" customFormat="1" ht="15" customHeight="1">
      <c r="A36" s="92">
        <v>11120</v>
      </c>
      <c r="B36" s="19" t="s">
        <v>23</v>
      </c>
      <c r="C36" s="15">
        <v>1</v>
      </c>
      <c r="D36" s="15"/>
      <c r="E36" s="15"/>
      <c r="F36" s="15"/>
      <c r="G36" s="15"/>
      <c r="H36" s="15"/>
      <c r="I36" s="15"/>
      <c r="J36" s="80"/>
      <c r="K36" s="36"/>
      <c r="L36" s="15"/>
      <c r="M36" s="15"/>
      <c r="N36" s="15"/>
      <c r="O36" s="15"/>
      <c r="P36" s="15">
        <v>1</v>
      </c>
      <c r="Q36" s="16"/>
      <c r="R36" s="17"/>
    </row>
    <row r="37" spans="1:18" s="18" customFormat="1" ht="15" customHeight="1">
      <c r="A37" s="92">
        <v>11121</v>
      </c>
      <c r="B37" s="19" t="s">
        <v>24</v>
      </c>
      <c r="C37" s="15">
        <v>1</v>
      </c>
      <c r="D37" s="15"/>
      <c r="E37" s="15"/>
      <c r="F37" s="15"/>
      <c r="G37" s="15"/>
      <c r="H37" s="15"/>
      <c r="I37" s="15"/>
      <c r="J37" s="80"/>
      <c r="K37" s="36"/>
      <c r="L37" s="15"/>
      <c r="M37" s="15"/>
      <c r="N37" s="15"/>
      <c r="O37" s="15"/>
      <c r="P37" s="15">
        <v>1</v>
      </c>
      <c r="Q37" s="16"/>
      <c r="R37" s="17"/>
    </row>
    <row r="38" spans="1:18" s="18" customFormat="1" ht="15" customHeight="1">
      <c r="A38" s="92">
        <v>11122</v>
      </c>
      <c r="B38" s="19" t="s">
        <v>25</v>
      </c>
      <c r="C38" s="15">
        <v>1</v>
      </c>
      <c r="D38" s="15"/>
      <c r="E38" s="15"/>
      <c r="F38" s="15"/>
      <c r="G38" s="15"/>
      <c r="H38" s="15"/>
      <c r="I38" s="15"/>
      <c r="J38" s="80"/>
      <c r="K38" s="36"/>
      <c r="L38" s="15"/>
      <c r="M38" s="15"/>
      <c r="N38" s="15"/>
      <c r="O38" s="15"/>
      <c r="P38" s="15">
        <v>1</v>
      </c>
      <c r="Q38" s="16"/>
      <c r="R38" s="17"/>
    </row>
    <row r="39" spans="1:18" s="18" customFormat="1" ht="15" customHeight="1">
      <c r="A39" s="92">
        <v>11123</v>
      </c>
      <c r="B39" s="19" t="s">
        <v>26</v>
      </c>
      <c r="C39" s="15">
        <v>1</v>
      </c>
      <c r="D39" s="15"/>
      <c r="E39" s="15"/>
      <c r="F39" s="15"/>
      <c r="G39" s="15"/>
      <c r="H39" s="15"/>
      <c r="I39" s="15"/>
      <c r="J39" s="80"/>
      <c r="K39" s="36"/>
      <c r="L39" s="15"/>
      <c r="M39" s="15"/>
      <c r="N39" s="15"/>
      <c r="O39" s="15"/>
      <c r="P39" s="15">
        <v>1</v>
      </c>
      <c r="Q39" s="16"/>
      <c r="R39" s="17"/>
    </row>
    <row r="40" spans="1:18" s="18" customFormat="1" ht="15" customHeight="1">
      <c r="A40" s="92">
        <v>11124</v>
      </c>
      <c r="B40" s="19" t="s">
        <v>27</v>
      </c>
      <c r="C40" s="15">
        <v>1</v>
      </c>
      <c r="D40" s="15"/>
      <c r="E40" s="15"/>
      <c r="F40" s="15"/>
      <c r="G40" s="15"/>
      <c r="H40" s="15"/>
      <c r="I40" s="15"/>
      <c r="J40" s="80"/>
      <c r="K40" s="36"/>
      <c r="L40" s="15"/>
      <c r="M40" s="15"/>
      <c r="N40" s="15"/>
      <c r="O40" s="15"/>
      <c r="P40" s="15">
        <v>1</v>
      </c>
      <c r="Q40" s="16"/>
      <c r="R40" s="17"/>
    </row>
    <row r="41" spans="1:18" s="18" customFormat="1" ht="15" customHeight="1">
      <c r="A41" s="92">
        <v>11125</v>
      </c>
      <c r="B41" s="19" t="s">
        <v>28</v>
      </c>
      <c r="C41" s="15">
        <v>1</v>
      </c>
      <c r="D41" s="15"/>
      <c r="E41" s="15"/>
      <c r="F41" s="15"/>
      <c r="G41" s="15"/>
      <c r="H41" s="15"/>
      <c r="I41" s="15"/>
      <c r="J41" s="80"/>
      <c r="K41" s="36"/>
      <c r="L41" s="15"/>
      <c r="M41" s="15"/>
      <c r="N41" s="15"/>
      <c r="O41" s="15"/>
      <c r="P41" s="15">
        <v>1</v>
      </c>
      <c r="Q41" s="16"/>
      <c r="R41" s="17"/>
    </row>
    <row r="42" spans="1:18" s="18" customFormat="1" ht="15" customHeight="1">
      <c r="A42" s="92">
        <v>11126</v>
      </c>
      <c r="B42" s="19" t="s">
        <v>29</v>
      </c>
      <c r="C42" s="15">
        <v>1</v>
      </c>
      <c r="D42" s="15"/>
      <c r="E42" s="15"/>
      <c r="F42" s="15"/>
      <c r="G42" s="15"/>
      <c r="H42" s="15"/>
      <c r="I42" s="15"/>
      <c r="J42" s="80"/>
      <c r="K42" s="36"/>
      <c r="L42" s="15"/>
      <c r="M42" s="15"/>
      <c r="N42" s="15"/>
      <c r="O42" s="15"/>
      <c r="P42" s="15">
        <v>1</v>
      </c>
      <c r="Q42" s="16"/>
      <c r="R42" s="17"/>
    </row>
    <row r="43" spans="1:18" s="18" customFormat="1" ht="15" customHeight="1">
      <c r="A43" s="92">
        <v>11127</v>
      </c>
      <c r="B43" s="19" t="s">
        <v>30</v>
      </c>
      <c r="C43" s="15">
        <v>1</v>
      </c>
      <c r="D43" s="15"/>
      <c r="E43" s="15"/>
      <c r="F43" s="15"/>
      <c r="G43" s="15"/>
      <c r="H43" s="15"/>
      <c r="I43" s="15"/>
      <c r="J43" s="80"/>
      <c r="K43" s="36"/>
      <c r="L43" s="15"/>
      <c r="M43" s="15"/>
      <c r="N43" s="15"/>
      <c r="O43" s="15"/>
      <c r="P43" s="15">
        <v>1</v>
      </c>
      <c r="Q43" s="16"/>
      <c r="R43" s="17"/>
    </row>
    <row r="44" spans="1:18" s="18" customFormat="1" ht="15" customHeight="1">
      <c r="A44" s="92">
        <v>11128</v>
      </c>
      <c r="B44" s="19" t="s">
        <v>31</v>
      </c>
      <c r="C44" s="15">
        <v>1</v>
      </c>
      <c r="D44" s="15"/>
      <c r="E44" s="15"/>
      <c r="F44" s="15"/>
      <c r="G44" s="15"/>
      <c r="H44" s="15"/>
      <c r="I44" s="15"/>
      <c r="J44" s="80"/>
      <c r="K44" s="36"/>
      <c r="L44" s="15"/>
      <c r="M44" s="15"/>
      <c r="N44" s="15"/>
      <c r="O44" s="15"/>
      <c r="P44" s="15">
        <v>1</v>
      </c>
      <c r="Q44" s="16"/>
      <c r="R44" s="17"/>
    </row>
    <row r="45" spans="1:18" s="18" customFormat="1" ht="15" customHeight="1">
      <c r="A45" s="92">
        <v>11129</v>
      </c>
      <c r="B45" s="19" t="s">
        <v>32</v>
      </c>
      <c r="C45" s="15">
        <v>1</v>
      </c>
      <c r="D45" s="15"/>
      <c r="E45" s="15"/>
      <c r="F45" s="15"/>
      <c r="G45" s="15"/>
      <c r="H45" s="15"/>
      <c r="I45" s="15"/>
      <c r="J45" s="80"/>
      <c r="K45" s="36"/>
      <c r="L45" s="15"/>
      <c r="M45" s="15"/>
      <c r="N45" s="15"/>
      <c r="O45" s="15"/>
      <c r="P45" s="15">
        <v>1</v>
      </c>
      <c r="Q45" s="16"/>
      <c r="R45" s="17"/>
    </row>
    <row r="46" spans="1:18" s="18" customFormat="1" ht="15" customHeight="1">
      <c r="A46" s="92">
        <v>11130</v>
      </c>
      <c r="B46" s="19" t="s">
        <v>33</v>
      </c>
      <c r="C46" s="15">
        <v>1</v>
      </c>
      <c r="D46" s="15"/>
      <c r="E46" s="15"/>
      <c r="F46" s="15"/>
      <c r="G46" s="15"/>
      <c r="H46" s="15"/>
      <c r="I46" s="15"/>
      <c r="J46" s="80"/>
      <c r="K46" s="36"/>
      <c r="L46" s="15"/>
      <c r="M46" s="15"/>
      <c r="N46" s="15"/>
      <c r="O46" s="15"/>
      <c r="P46" s="15">
        <v>1</v>
      </c>
      <c r="Q46" s="16"/>
      <c r="R46" s="17"/>
    </row>
    <row r="47" spans="1:18" s="18" customFormat="1" ht="15" customHeight="1">
      <c r="A47" s="92">
        <v>11131</v>
      </c>
      <c r="B47" s="19" t="s">
        <v>34</v>
      </c>
      <c r="C47" s="15">
        <v>1</v>
      </c>
      <c r="D47" s="15"/>
      <c r="E47" s="15"/>
      <c r="F47" s="15"/>
      <c r="G47" s="15"/>
      <c r="H47" s="15"/>
      <c r="I47" s="15"/>
      <c r="J47" s="80"/>
      <c r="K47" s="36"/>
      <c r="L47" s="15"/>
      <c r="M47" s="15"/>
      <c r="N47" s="15"/>
      <c r="O47" s="15"/>
      <c r="P47" s="15">
        <v>1</v>
      </c>
      <c r="Q47" s="16"/>
      <c r="R47" s="17"/>
    </row>
    <row r="48" spans="1:18" s="18" customFormat="1" ht="15" customHeight="1" thickBot="1">
      <c r="A48" s="92">
        <v>11132</v>
      </c>
      <c r="B48" s="14" t="s">
        <v>35</v>
      </c>
      <c r="C48" s="15">
        <v>1</v>
      </c>
      <c r="D48" s="15"/>
      <c r="E48" s="15"/>
      <c r="F48" s="15"/>
      <c r="G48" s="15"/>
      <c r="H48" s="15"/>
      <c r="I48" s="15"/>
      <c r="J48" s="80"/>
      <c r="K48" s="36"/>
      <c r="L48" s="15"/>
      <c r="M48" s="15"/>
      <c r="N48" s="15"/>
      <c r="O48" s="15"/>
      <c r="P48" s="15"/>
      <c r="Q48" s="16">
        <v>1</v>
      </c>
      <c r="R48" s="17"/>
    </row>
    <row r="49" spans="1:18" s="18" customFormat="1" ht="15" customHeight="1" thickBot="1">
      <c r="A49" s="82">
        <v>11133</v>
      </c>
      <c r="B49" s="79" t="s">
        <v>212</v>
      </c>
      <c r="C49" s="15">
        <v>1</v>
      </c>
      <c r="D49" s="15"/>
      <c r="E49" s="15"/>
      <c r="F49" s="15"/>
      <c r="G49" s="15"/>
      <c r="H49" s="15"/>
      <c r="I49" s="15"/>
      <c r="J49" s="80"/>
      <c r="K49" s="36"/>
      <c r="L49" s="15"/>
      <c r="M49" s="15"/>
      <c r="N49" s="15"/>
      <c r="O49" s="15"/>
      <c r="P49" s="15">
        <v>1</v>
      </c>
      <c r="Q49" s="16"/>
      <c r="R49" s="17"/>
    </row>
    <row r="50" spans="1:18" s="18" customFormat="1" ht="15" customHeight="1">
      <c r="A50" s="90"/>
      <c r="B50" s="14"/>
      <c r="C50" s="15"/>
      <c r="D50" s="15"/>
      <c r="E50" s="15"/>
      <c r="F50" s="15"/>
      <c r="G50" s="15"/>
      <c r="H50" s="15"/>
      <c r="I50" s="15"/>
      <c r="J50" s="80"/>
      <c r="K50" s="36"/>
      <c r="L50" s="15"/>
      <c r="M50" s="15"/>
      <c r="N50" s="15"/>
      <c r="O50" s="15"/>
      <c r="P50" s="15"/>
      <c r="Q50" s="16"/>
      <c r="R50" s="17"/>
    </row>
    <row r="51" spans="1:18" ht="15" customHeight="1">
      <c r="A51" s="91">
        <v>12000</v>
      </c>
      <c r="B51" s="10" t="s">
        <v>36</v>
      </c>
      <c r="C51" s="11">
        <f>SUM(C52:C53)</f>
        <v>1</v>
      </c>
      <c r="D51" s="11">
        <f aca="true" t="shared" si="5" ref="D51:R51">SUM(D52:D53)</f>
        <v>0</v>
      </c>
      <c r="E51" s="11">
        <f t="shared" si="5"/>
        <v>0</v>
      </c>
      <c r="F51" s="11">
        <f t="shared" si="5"/>
        <v>0</v>
      </c>
      <c r="G51" s="11">
        <f t="shared" si="5"/>
        <v>1</v>
      </c>
      <c r="H51" s="11">
        <f t="shared" si="5"/>
        <v>0</v>
      </c>
      <c r="I51" s="11">
        <f t="shared" si="5"/>
        <v>0</v>
      </c>
      <c r="J51" s="83">
        <f t="shared" si="5"/>
        <v>0</v>
      </c>
      <c r="K51" s="35">
        <f t="shared" si="5"/>
        <v>0</v>
      </c>
      <c r="L51" s="11">
        <f t="shared" si="5"/>
        <v>1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  <c r="R51" s="12">
        <f t="shared" si="5"/>
        <v>1</v>
      </c>
    </row>
    <row r="52" spans="1:18" s="18" customFormat="1" ht="15" customHeight="1">
      <c r="A52" s="92">
        <v>12101</v>
      </c>
      <c r="B52" s="14" t="s">
        <v>37</v>
      </c>
      <c r="C52" s="15">
        <v>1</v>
      </c>
      <c r="D52" s="15"/>
      <c r="E52" s="15"/>
      <c r="F52" s="15"/>
      <c r="G52" s="15"/>
      <c r="H52" s="15"/>
      <c r="I52" s="15"/>
      <c r="J52" s="80"/>
      <c r="K52" s="36"/>
      <c r="L52" s="15"/>
      <c r="M52" s="15"/>
      <c r="N52" s="15"/>
      <c r="O52" s="15"/>
      <c r="P52" s="15"/>
      <c r="Q52" s="16"/>
      <c r="R52" s="17">
        <v>1</v>
      </c>
    </row>
    <row r="53" spans="1:18" s="18" customFormat="1" ht="15" customHeight="1">
      <c r="A53" s="92">
        <v>12901</v>
      </c>
      <c r="B53" s="14" t="s">
        <v>38</v>
      </c>
      <c r="C53" s="15"/>
      <c r="D53" s="15"/>
      <c r="E53" s="15"/>
      <c r="F53" s="15"/>
      <c r="G53" s="15">
        <v>1</v>
      </c>
      <c r="H53" s="15"/>
      <c r="I53" s="15"/>
      <c r="J53" s="80"/>
      <c r="K53" s="36"/>
      <c r="L53" s="15">
        <v>1</v>
      </c>
      <c r="M53" s="15"/>
      <c r="N53" s="15"/>
      <c r="O53" s="15"/>
      <c r="P53" s="15"/>
      <c r="Q53" s="16"/>
      <c r="R53" s="17"/>
    </row>
    <row r="54" spans="1:18" s="18" customFormat="1" ht="15" customHeight="1">
      <c r="A54" s="90"/>
      <c r="B54" s="14"/>
      <c r="C54" s="15"/>
      <c r="D54" s="15"/>
      <c r="E54" s="15"/>
      <c r="F54" s="15"/>
      <c r="G54" s="15"/>
      <c r="H54" s="15"/>
      <c r="I54" s="15"/>
      <c r="J54" s="80"/>
      <c r="K54" s="36"/>
      <c r="L54" s="15"/>
      <c r="M54" s="15"/>
      <c r="N54" s="15"/>
      <c r="O54" s="15"/>
      <c r="P54" s="15"/>
      <c r="Q54" s="16"/>
      <c r="R54" s="17"/>
    </row>
    <row r="55" spans="1:18" ht="28.5" customHeight="1">
      <c r="A55" s="91">
        <v>14000</v>
      </c>
      <c r="B55" s="10" t="s">
        <v>39</v>
      </c>
      <c r="C55" s="11">
        <f>SUM(C56:C62)</f>
        <v>1</v>
      </c>
      <c r="D55" s="11">
        <f aca="true" t="shared" si="6" ref="D55:J55">SUM(D56:D62)</f>
        <v>0</v>
      </c>
      <c r="E55" s="11">
        <f t="shared" si="6"/>
        <v>1</v>
      </c>
      <c r="F55" s="11">
        <f t="shared" si="6"/>
        <v>0</v>
      </c>
      <c r="G55" s="11">
        <f t="shared" si="6"/>
        <v>3</v>
      </c>
      <c r="H55" s="11">
        <f t="shared" si="6"/>
        <v>0</v>
      </c>
      <c r="I55" s="11">
        <f t="shared" si="6"/>
        <v>2</v>
      </c>
      <c r="J55" s="83">
        <f t="shared" si="6"/>
        <v>0</v>
      </c>
      <c r="K55" s="35">
        <f aca="true" t="shared" si="7" ref="K55:R55">SUM(K56:K62)</f>
        <v>1</v>
      </c>
      <c r="L55" s="11">
        <f t="shared" si="7"/>
        <v>3</v>
      </c>
      <c r="M55" s="11">
        <f t="shared" si="7"/>
        <v>1</v>
      </c>
      <c r="N55" s="11">
        <f t="shared" si="7"/>
        <v>2</v>
      </c>
      <c r="O55" s="11">
        <f t="shared" si="7"/>
        <v>0</v>
      </c>
      <c r="P55" s="11">
        <f t="shared" si="7"/>
        <v>0</v>
      </c>
      <c r="Q55" s="11">
        <f t="shared" si="7"/>
        <v>0</v>
      </c>
      <c r="R55" s="12">
        <f t="shared" si="7"/>
        <v>0</v>
      </c>
    </row>
    <row r="56" spans="1:18" s="18" customFormat="1" ht="15" customHeight="1">
      <c r="A56" s="92">
        <v>14101</v>
      </c>
      <c r="B56" s="14" t="s">
        <v>39</v>
      </c>
      <c r="C56" s="15">
        <v>1</v>
      </c>
      <c r="D56" s="15"/>
      <c r="E56" s="15"/>
      <c r="F56" s="15"/>
      <c r="G56" s="15"/>
      <c r="H56" s="15"/>
      <c r="I56" s="15"/>
      <c r="J56" s="80"/>
      <c r="K56" s="36">
        <v>1</v>
      </c>
      <c r="L56" s="15"/>
      <c r="M56" s="15"/>
      <c r="N56" s="15"/>
      <c r="O56" s="15"/>
      <c r="P56" s="15"/>
      <c r="Q56" s="16"/>
      <c r="R56" s="17"/>
    </row>
    <row r="57" spans="1:18" s="18" customFormat="1" ht="15" customHeight="1">
      <c r="A57" s="92">
        <v>14202</v>
      </c>
      <c r="B57" s="14" t="s">
        <v>40</v>
      </c>
      <c r="C57" s="15"/>
      <c r="D57" s="15"/>
      <c r="E57" s="15"/>
      <c r="F57" s="15"/>
      <c r="G57" s="15"/>
      <c r="H57" s="15"/>
      <c r="I57" s="15">
        <v>1</v>
      </c>
      <c r="J57" s="80"/>
      <c r="K57" s="36"/>
      <c r="L57" s="15"/>
      <c r="M57" s="15"/>
      <c r="N57" s="15">
        <v>1</v>
      </c>
      <c r="O57" s="15"/>
      <c r="P57" s="15"/>
      <c r="Q57" s="16"/>
      <c r="R57" s="17"/>
    </row>
    <row r="58" spans="1:18" s="18" customFormat="1" ht="15" customHeight="1">
      <c r="A58" s="92">
        <v>14203</v>
      </c>
      <c r="B58" s="14" t="s">
        <v>41</v>
      </c>
      <c r="C58" s="15"/>
      <c r="D58" s="15"/>
      <c r="E58" s="15">
        <v>1</v>
      </c>
      <c r="F58" s="15"/>
      <c r="G58" s="15"/>
      <c r="H58" s="15"/>
      <c r="I58" s="15"/>
      <c r="J58" s="80"/>
      <c r="K58" s="36"/>
      <c r="L58" s="15"/>
      <c r="M58" s="15">
        <v>1</v>
      </c>
      <c r="N58" s="15"/>
      <c r="O58" s="15"/>
      <c r="P58" s="15"/>
      <c r="Q58" s="16"/>
      <c r="R58" s="17"/>
    </row>
    <row r="59" spans="1:18" s="18" customFormat="1" ht="15" customHeight="1">
      <c r="A59" s="92">
        <v>14204</v>
      </c>
      <c r="B59" s="14" t="s">
        <v>42</v>
      </c>
      <c r="C59" s="15"/>
      <c r="D59" s="15"/>
      <c r="E59" s="15"/>
      <c r="F59" s="15"/>
      <c r="G59" s="15"/>
      <c r="H59" s="15"/>
      <c r="I59" s="15">
        <v>1</v>
      </c>
      <c r="J59" s="80"/>
      <c r="K59" s="36"/>
      <c r="L59" s="15"/>
      <c r="M59" s="15"/>
      <c r="N59" s="15">
        <v>1</v>
      </c>
      <c r="O59" s="15"/>
      <c r="P59" s="15"/>
      <c r="Q59" s="16"/>
      <c r="R59" s="17"/>
    </row>
    <row r="60" spans="1:18" s="18" customFormat="1" ht="15" customHeight="1">
      <c r="A60" s="92">
        <v>14901</v>
      </c>
      <c r="B60" s="14" t="s">
        <v>43</v>
      </c>
      <c r="C60" s="15"/>
      <c r="D60" s="15"/>
      <c r="E60" s="15"/>
      <c r="F60" s="15"/>
      <c r="G60" s="15">
        <v>1</v>
      </c>
      <c r="H60" s="15"/>
      <c r="I60" s="15"/>
      <c r="J60" s="80"/>
      <c r="K60" s="36"/>
      <c r="L60" s="15">
        <v>1</v>
      </c>
      <c r="M60" s="15"/>
      <c r="N60" s="15"/>
      <c r="O60" s="15"/>
      <c r="P60" s="15"/>
      <c r="Q60" s="16"/>
      <c r="R60" s="17"/>
    </row>
    <row r="61" spans="1:18" s="18" customFormat="1" ht="26.25" customHeight="1">
      <c r="A61" s="92">
        <v>14902</v>
      </c>
      <c r="B61" s="14" t="s">
        <v>44</v>
      </c>
      <c r="C61" s="15"/>
      <c r="D61" s="15"/>
      <c r="E61" s="15"/>
      <c r="F61" s="15"/>
      <c r="G61" s="15">
        <v>1</v>
      </c>
      <c r="H61" s="15"/>
      <c r="I61" s="15"/>
      <c r="J61" s="80"/>
      <c r="K61" s="36"/>
      <c r="L61" s="15">
        <v>1</v>
      </c>
      <c r="M61" s="15"/>
      <c r="N61" s="15"/>
      <c r="O61" s="15"/>
      <c r="P61" s="15"/>
      <c r="Q61" s="16"/>
      <c r="R61" s="17"/>
    </row>
    <row r="62" spans="1:18" s="18" customFormat="1" ht="15" customHeight="1">
      <c r="A62" s="92">
        <v>14903</v>
      </c>
      <c r="B62" s="14" t="s">
        <v>141</v>
      </c>
      <c r="C62" s="15"/>
      <c r="D62" s="15"/>
      <c r="E62" s="15"/>
      <c r="F62" s="15"/>
      <c r="G62" s="15">
        <v>1</v>
      </c>
      <c r="H62" s="15"/>
      <c r="I62" s="15"/>
      <c r="J62" s="80"/>
      <c r="K62" s="36"/>
      <c r="L62" s="15">
        <v>1</v>
      </c>
      <c r="M62" s="15"/>
      <c r="N62" s="15"/>
      <c r="O62" s="15"/>
      <c r="P62" s="15"/>
      <c r="Q62" s="16"/>
      <c r="R62" s="17"/>
    </row>
    <row r="63" spans="1:18" ht="15" customHeight="1">
      <c r="A63" s="93"/>
      <c r="B63" s="10"/>
      <c r="C63" s="11"/>
      <c r="D63" s="11"/>
      <c r="E63" s="11"/>
      <c r="F63" s="11"/>
      <c r="G63" s="11"/>
      <c r="H63" s="11"/>
      <c r="I63" s="11"/>
      <c r="J63" s="83"/>
      <c r="K63" s="35"/>
      <c r="L63" s="11"/>
      <c r="M63" s="11"/>
      <c r="N63" s="11"/>
      <c r="O63" s="11"/>
      <c r="P63" s="11"/>
      <c r="Q63" s="20"/>
      <c r="R63" s="12"/>
    </row>
    <row r="64" spans="1:18" ht="15" customHeight="1">
      <c r="A64" s="91">
        <v>16000</v>
      </c>
      <c r="B64" s="10" t="s">
        <v>45</v>
      </c>
      <c r="C64" s="11">
        <f>SUM(C65:C67)</f>
        <v>1</v>
      </c>
      <c r="D64" s="11">
        <f aca="true" t="shared" si="8" ref="D64:R64">SUM(D65:D67)</f>
        <v>0</v>
      </c>
      <c r="E64" s="11">
        <f t="shared" si="8"/>
        <v>0</v>
      </c>
      <c r="F64" s="11">
        <f t="shared" si="8"/>
        <v>0</v>
      </c>
      <c r="G64" s="11">
        <f t="shared" si="8"/>
        <v>1</v>
      </c>
      <c r="H64" s="11">
        <f t="shared" si="8"/>
        <v>1</v>
      </c>
      <c r="I64" s="11">
        <f t="shared" si="8"/>
        <v>0</v>
      </c>
      <c r="J64" s="83">
        <f t="shared" si="8"/>
        <v>0</v>
      </c>
      <c r="K64" s="35">
        <f t="shared" si="8"/>
        <v>1</v>
      </c>
      <c r="L64" s="11">
        <f t="shared" si="8"/>
        <v>1</v>
      </c>
      <c r="M64" s="11">
        <f t="shared" si="8"/>
        <v>0</v>
      </c>
      <c r="N64" s="11">
        <f t="shared" si="8"/>
        <v>0</v>
      </c>
      <c r="O64" s="11">
        <f t="shared" si="8"/>
        <v>0</v>
      </c>
      <c r="P64" s="11">
        <f t="shared" si="8"/>
        <v>0</v>
      </c>
      <c r="Q64" s="11">
        <f t="shared" si="8"/>
        <v>0</v>
      </c>
      <c r="R64" s="12">
        <f t="shared" si="8"/>
        <v>1</v>
      </c>
    </row>
    <row r="65" spans="1:18" s="18" customFormat="1" ht="15" customHeight="1">
      <c r="A65" s="92">
        <v>16101</v>
      </c>
      <c r="B65" s="14" t="s">
        <v>46</v>
      </c>
      <c r="C65" s="15">
        <v>1</v>
      </c>
      <c r="D65" s="15"/>
      <c r="E65" s="15"/>
      <c r="F65" s="15"/>
      <c r="G65" s="15"/>
      <c r="H65" s="15"/>
      <c r="I65" s="15"/>
      <c r="J65" s="80"/>
      <c r="K65" s="36">
        <v>1</v>
      </c>
      <c r="L65" s="15"/>
      <c r="M65" s="15"/>
      <c r="N65" s="15"/>
      <c r="O65" s="15"/>
      <c r="P65" s="15"/>
      <c r="Q65" s="16"/>
      <c r="R65" s="17"/>
    </row>
    <row r="66" spans="1:18" s="18" customFormat="1" ht="15" customHeight="1">
      <c r="A66" s="92">
        <v>16102</v>
      </c>
      <c r="B66" s="14" t="s">
        <v>47</v>
      </c>
      <c r="C66" s="15"/>
      <c r="D66" s="15"/>
      <c r="E66" s="15"/>
      <c r="F66" s="15"/>
      <c r="G66" s="15"/>
      <c r="H66" s="15">
        <v>1</v>
      </c>
      <c r="I66" s="15"/>
      <c r="J66" s="80"/>
      <c r="K66" s="36"/>
      <c r="L66" s="15"/>
      <c r="M66" s="15"/>
      <c r="N66" s="15"/>
      <c r="O66" s="15"/>
      <c r="P66" s="15"/>
      <c r="Q66" s="16"/>
      <c r="R66" s="17">
        <v>1</v>
      </c>
    </row>
    <row r="67" spans="1:18" s="18" customFormat="1" ht="15" customHeight="1">
      <c r="A67" s="94">
        <v>16903</v>
      </c>
      <c r="B67" s="77" t="s">
        <v>209</v>
      </c>
      <c r="C67" s="15"/>
      <c r="D67" s="15"/>
      <c r="E67" s="15"/>
      <c r="F67" s="15"/>
      <c r="G67" s="15">
        <v>1</v>
      </c>
      <c r="H67" s="15"/>
      <c r="I67" s="15"/>
      <c r="J67" s="80"/>
      <c r="K67" s="36"/>
      <c r="L67" s="15">
        <v>1</v>
      </c>
      <c r="M67" s="15"/>
      <c r="N67" s="15"/>
      <c r="O67" s="15"/>
      <c r="P67" s="15"/>
      <c r="Q67" s="16"/>
      <c r="R67" s="17"/>
    </row>
    <row r="68" spans="1:18" s="18" customFormat="1" ht="15" customHeight="1">
      <c r="A68" s="90"/>
      <c r="B68" s="14"/>
      <c r="C68" s="15"/>
      <c r="D68" s="15"/>
      <c r="E68" s="15"/>
      <c r="F68" s="15"/>
      <c r="G68" s="15"/>
      <c r="H68" s="15"/>
      <c r="I68" s="15"/>
      <c r="J68" s="80"/>
      <c r="K68" s="36"/>
      <c r="L68" s="15"/>
      <c r="M68" s="15"/>
      <c r="N68" s="15"/>
      <c r="O68" s="15"/>
      <c r="P68" s="15"/>
      <c r="Q68" s="16"/>
      <c r="R68" s="17"/>
    </row>
    <row r="69" spans="1:18" ht="25.5">
      <c r="A69" s="91">
        <v>17000</v>
      </c>
      <c r="B69" s="10" t="s">
        <v>118</v>
      </c>
      <c r="C69" s="11">
        <f>+C70+C71</f>
        <v>1</v>
      </c>
      <c r="D69" s="11">
        <f aca="true" t="shared" si="9" ref="D69:R69">+D70+D71</f>
        <v>0</v>
      </c>
      <c r="E69" s="11">
        <f t="shared" si="9"/>
        <v>0</v>
      </c>
      <c r="F69" s="11">
        <f t="shared" si="9"/>
        <v>0</v>
      </c>
      <c r="G69" s="11">
        <f t="shared" si="9"/>
        <v>1</v>
      </c>
      <c r="H69" s="11">
        <f t="shared" si="9"/>
        <v>0</v>
      </c>
      <c r="I69" s="11">
        <f t="shared" si="9"/>
        <v>0</v>
      </c>
      <c r="J69" s="83">
        <f t="shared" si="9"/>
        <v>0</v>
      </c>
      <c r="K69" s="35">
        <f t="shared" si="9"/>
        <v>1</v>
      </c>
      <c r="L69" s="11">
        <f t="shared" si="9"/>
        <v>1</v>
      </c>
      <c r="M69" s="11">
        <f t="shared" si="9"/>
        <v>0</v>
      </c>
      <c r="N69" s="11">
        <f t="shared" si="9"/>
        <v>0</v>
      </c>
      <c r="O69" s="11">
        <f t="shared" si="9"/>
        <v>0</v>
      </c>
      <c r="P69" s="11">
        <f t="shared" si="9"/>
        <v>0</v>
      </c>
      <c r="Q69" s="11">
        <f t="shared" si="9"/>
        <v>0</v>
      </c>
      <c r="R69" s="12">
        <f t="shared" si="9"/>
        <v>0</v>
      </c>
    </row>
    <row r="70" spans="1:18" s="18" customFormat="1" ht="25.5">
      <c r="A70" s="92">
        <v>17101</v>
      </c>
      <c r="B70" s="14" t="s">
        <v>118</v>
      </c>
      <c r="C70" s="15">
        <v>1</v>
      </c>
      <c r="D70" s="15"/>
      <c r="E70" s="15"/>
      <c r="F70" s="15"/>
      <c r="G70" s="15"/>
      <c r="H70" s="15"/>
      <c r="I70" s="15"/>
      <c r="J70" s="80"/>
      <c r="K70" s="36">
        <v>1</v>
      </c>
      <c r="L70" s="15"/>
      <c r="M70" s="15"/>
      <c r="N70" s="15"/>
      <c r="O70" s="15"/>
      <c r="P70" s="15"/>
      <c r="Q70" s="16"/>
      <c r="R70" s="17"/>
    </row>
    <row r="71" spans="1:18" s="18" customFormat="1" ht="15" customHeight="1">
      <c r="A71" s="92">
        <v>17902</v>
      </c>
      <c r="B71" s="14" t="s">
        <v>48</v>
      </c>
      <c r="C71" s="15"/>
      <c r="D71" s="15"/>
      <c r="E71" s="15"/>
      <c r="F71" s="15"/>
      <c r="G71" s="15">
        <v>1</v>
      </c>
      <c r="H71" s="15"/>
      <c r="I71" s="15"/>
      <c r="J71" s="80"/>
      <c r="K71" s="36"/>
      <c r="L71" s="15">
        <v>1</v>
      </c>
      <c r="M71" s="15"/>
      <c r="N71" s="15"/>
      <c r="O71" s="15"/>
      <c r="P71" s="15"/>
      <c r="Q71" s="16"/>
      <c r="R71" s="17"/>
    </row>
    <row r="72" spans="1:18" s="18" customFormat="1" ht="15" customHeight="1">
      <c r="A72" s="90"/>
      <c r="B72" s="14"/>
      <c r="C72" s="15"/>
      <c r="D72" s="15"/>
      <c r="E72" s="15"/>
      <c r="F72" s="15"/>
      <c r="G72" s="15"/>
      <c r="H72" s="15"/>
      <c r="I72" s="15"/>
      <c r="J72" s="80"/>
      <c r="K72" s="36"/>
      <c r="L72" s="15"/>
      <c r="M72" s="15"/>
      <c r="N72" s="15"/>
      <c r="O72" s="15"/>
      <c r="P72" s="15"/>
      <c r="Q72" s="16"/>
      <c r="R72" s="17"/>
    </row>
    <row r="73" spans="1:18" ht="15" customHeight="1">
      <c r="A73" s="91">
        <v>18000</v>
      </c>
      <c r="B73" s="10" t="s">
        <v>50</v>
      </c>
      <c r="C73" s="11">
        <f aca="true" t="shared" si="10" ref="C73:J73">SUM(C74:C78)</f>
        <v>1</v>
      </c>
      <c r="D73" s="11">
        <f t="shared" si="10"/>
        <v>0</v>
      </c>
      <c r="E73" s="11">
        <f t="shared" si="10"/>
        <v>0</v>
      </c>
      <c r="F73" s="11">
        <f t="shared" si="10"/>
        <v>1</v>
      </c>
      <c r="G73" s="11">
        <f t="shared" si="10"/>
        <v>3</v>
      </c>
      <c r="H73" s="11">
        <f t="shared" si="10"/>
        <v>0</v>
      </c>
      <c r="I73" s="11">
        <f t="shared" si="10"/>
        <v>0</v>
      </c>
      <c r="J73" s="83">
        <f t="shared" si="10"/>
        <v>0</v>
      </c>
      <c r="K73" s="35">
        <f>SUM(K74:K77)</f>
        <v>1</v>
      </c>
      <c r="L73" s="11">
        <f aca="true" t="shared" si="11" ref="L73:Q73">SUM(L74:L78)</f>
        <v>3</v>
      </c>
      <c r="M73" s="11">
        <f t="shared" si="11"/>
        <v>0</v>
      </c>
      <c r="N73" s="11">
        <f t="shared" si="11"/>
        <v>0</v>
      </c>
      <c r="O73" s="11">
        <f t="shared" si="11"/>
        <v>1</v>
      </c>
      <c r="P73" s="11">
        <f t="shared" si="11"/>
        <v>0</v>
      </c>
      <c r="Q73" s="11">
        <f t="shared" si="11"/>
        <v>0</v>
      </c>
      <c r="R73" s="12">
        <f>SUM(R74:R78)</f>
        <v>0</v>
      </c>
    </row>
    <row r="74" spans="1:18" s="18" customFormat="1" ht="15" customHeight="1">
      <c r="A74" s="92">
        <v>18101</v>
      </c>
      <c r="B74" s="14" t="s">
        <v>50</v>
      </c>
      <c r="C74" s="15">
        <v>1</v>
      </c>
      <c r="D74" s="15"/>
      <c r="E74" s="15"/>
      <c r="F74" s="15"/>
      <c r="G74" s="15"/>
      <c r="H74" s="15"/>
      <c r="I74" s="15"/>
      <c r="J74" s="80"/>
      <c r="K74" s="36">
        <v>1</v>
      </c>
      <c r="L74" s="15"/>
      <c r="M74" s="15"/>
      <c r="N74" s="15"/>
      <c r="O74" s="15"/>
      <c r="P74" s="15"/>
      <c r="Q74" s="16"/>
      <c r="R74" s="17"/>
    </row>
    <row r="75" spans="1:18" s="18" customFormat="1" ht="14.25" customHeight="1">
      <c r="A75" s="92">
        <v>18202</v>
      </c>
      <c r="B75" s="14" t="s">
        <v>51</v>
      </c>
      <c r="C75" s="15"/>
      <c r="D75" s="15"/>
      <c r="E75" s="15"/>
      <c r="F75" s="15">
        <v>1</v>
      </c>
      <c r="G75" s="15"/>
      <c r="H75" s="15"/>
      <c r="I75" s="15"/>
      <c r="J75" s="80"/>
      <c r="K75" s="36"/>
      <c r="L75" s="15"/>
      <c r="M75" s="15"/>
      <c r="N75" s="15"/>
      <c r="O75" s="15">
        <v>1</v>
      </c>
      <c r="P75" s="15"/>
      <c r="Q75" s="16"/>
      <c r="R75" s="17"/>
    </row>
    <row r="76" spans="1:18" s="18" customFormat="1" ht="37.5" customHeight="1">
      <c r="A76" s="92">
        <v>18902</v>
      </c>
      <c r="B76" s="14" t="s">
        <v>52</v>
      </c>
      <c r="C76" s="15"/>
      <c r="D76" s="15"/>
      <c r="E76" s="15"/>
      <c r="F76" s="15"/>
      <c r="G76" s="15">
        <v>1</v>
      </c>
      <c r="H76" s="15"/>
      <c r="I76" s="15"/>
      <c r="J76" s="80"/>
      <c r="K76" s="36"/>
      <c r="L76" s="15">
        <v>1</v>
      </c>
      <c r="M76" s="15"/>
      <c r="N76" s="15"/>
      <c r="O76" s="15"/>
      <c r="P76" s="15"/>
      <c r="Q76" s="16"/>
      <c r="R76" s="17"/>
    </row>
    <row r="77" spans="1:18" s="18" customFormat="1" ht="41.25" customHeight="1">
      <c r="A77" s="92">
        <v>18903</v>
      </c>
      <c r="B77" s="14" t="s">
        <v>53</v>
      </c>
      <c r="C77" s="15"/>
      <c r="D77" s="15"/>
      <c r="E77" s="15"/>
      <c r="F77" s="15"/>
      <c r="G77" s="15">
        <v>1</v>
      </c>
      <c r="H77" s="15"/>
      <c r="I77" s="15"/>
      <c r="J77" s="80"/>
      <c r="K77" s="36"/>
      <c r="L77" s="15">
        <v>1</v>
      </c>
      <c r="M77" s="15"/>
      <c r="N77" s="15"/>
      <c r="O77" s="15"/>
      <c r="P77" s="15"/>
      <c r="Q77" s="16"/>
      <c r="R77" s="17"/>
    </row>
    <row r="78" spans="1:18" s="18" customFormat="1" ht="24.75" customHeight="1">
      <c r="A78" s="95">
        <v>18904</v>
      </c>
      <c r="B78" s="78" t="s">
        <v>216</v>
      </c>
      <c r="C78" s="15"/>
      <c r="D78" s="15"/>
      <c r="E78" s="15"/>
      <c r="F78" s="15"/>
      <c r="G78" s="15">
        <v>1</v>
      </c>
      <c r="H78" s="15"/>
      <c r="I78" s="15"/>
      <c r="J78" s="80"/>
      <c r="K78" s="36"/>
      <c r="L78" s="15">
        <v>1</v>
      </c>
      <c r="M78" s="15"/>
      <c r="N78" s="15"/>
      <c r="O78" s="15"/>
      <c r="P78" s="15"/>
      <c r="Q78" s="16"/>
      <c r="R78" s="17"/>
    </row>
    <row r="79" spans="1:18" s="18" customFormat="1" ht="15" customHeight="1">
      <c r="A79" s="90"/>
      <c r="B79" s="14"/>
      <c r="C79" s="15"/>
      <c r="D79" s="15"/>
      <c r="E79" s="15"/>
      <c r="F79" s="15"/>
      <c r="G79" s="15"/>
      <c r="H79" s="15"/>
      <c r="I79" s="15"/>
      <c r="J79" s="80"/>
      <c r="K79" s="36"/>
      <c r="L79" s="15"/>
      <c r="M79" s="15"/>
      <c r="N79" s="15"/>
      <c r="O79" s="15"/>
      <c r="P79" s="15"/>
      <c r="Q79" s="16"/>
      <c r="R79" s="17"/>
    </row>
    <row r="80" spans="1:18" ht="15" customHeight="1">
      <c r="A80" s="91">
        <v>19000</v>
      </c>
      <c r="B80" s="10" t="s">
        <v>54</v>
      </c>
      <c r="C80" s="11">
        <f>SUM(C81:C86)</f>
        <v>1</v>
      </c>
      <c r="D80" s="11">
        <f aca="true" t="shared" si="12" ref="D80:R80">SUM(D81:D86)</f>
        <v>0</v>
      </c>
      <c r="E80" s="11">
        <f t="shared" si="12"/>
        <v>0</v>
      </c>
      <c r="F80" s="11">
        <f t="shared" si="12"/>
        <v>0</v>
      </c>
      <c r="G80" s="11">
        <f t="shared" si="12"/>
        <v>2</v>
      </c>
      <c r="H80" s="11">
        <f t="shared" si="12"/>
        <v>0</v>
      </c>
      <c r="I80" s="11">
        <f t="shared" si="12"/>
        <v>3</v>
      </c>
      <c r="J80" s="83">
        <f t="shared" si="12"/>
        <v>0</v>
      </c>
      <c r="K80" s="35">
        <f t="shared" si="12"/>
        <v>1</v>
      </c>
      <c r="L80" s="11">
        <f t="shared" si="12"/>
        <v>2</v>
      </c>
      <c r="M80" s="11">
        <f t="shared" si="12"/>
        <v>0</v>
      </c>
      <c r="N80" s="11">
        <f t="shared" si="12"/>
        <v>3</v>
      </c>
      <c r="O80" s="11">
        <f t="shared" si="12"/>
        <v>0</v>
      </c>
      <c r="P80" s="11">
        <f t="shared" si="12"/>
        <v>0</v>
      </c>
      <c r="Q80" s="11">
        <f t="shared" si="12"/>
        <v>0</v>
      </c>
      <c r="R80" s="12">
        <f t="shared" si="12"/>
        <v>0</v>
      </c>
    </row>
    <row r="81" spans="1:18" s="18" customFormat="1" ht="15" customHeight="1">
      <c r="A81" s="92">
        <v>19101</v>
      </c>
      <c r="B81" s="14" t="s">
        <v>54</v>
      </c>
      <c r="C81" s="15">
        <v>1</v>
      </c>
      <c r="D81" s="15"/>
      <c r="E81" s="15"/>
      <c r="F81" s="15"/>
      <c r="G81" s="15"/>
      <c r="H81" s="15"/>
      <c r="I81" s="15"/>
      <c r="J81" s="80"/>
      <c r="K81" s="36">
        <v>1</v>
      </c>
      <c r="L81" s="15"/>
      <c r="M81" s="15"/>
      <c r="N81" s="15"/>
      <c r="O81" s="15"/>
      <c r="P81" s="15"/>
      <c r="Q81" s="16"/>
      <c r="R81" s="17"/>
    </row>
    <row r="82" spans="1:18" s="18" customFormat="1" ht="15" customHeight="1">
      <c r="A82" s="92">
        <v>19202</v>
      </c>
      <c r="B82" s="14" t="s">
        <v>55</v>
      </c>
      <c r="C82" s="15"/>
      <c r="D82" s="15"/>
      <c r="E82" s="15"/>
      <c r="F82" s="15"/>
      <c r="G82" s="15"/>
      <c r="H82" s="15"/>
      <c r="I82" s="15">
        <v>1</v>
      </c>
      <c r="J82" s="80"/>
      <c r="K82" s="36"/>
      <c r="L82" s="15"/>
      <c r="M82" s="15"/>
      <c r="N82" s="15">
        <v>1</v>
      </c>
      <c r="O82" s="15"/>
      <c r="P82" s="15"/>
      <c r="Q82" s="16"/>
      <c r="R82" s="17"/>
    </row>
    <row r="83" spans="1:18" s="18" customFormat="1" ht="15" customHeight="1">
      <c r="A83" s="92">
        <v>19204</v>
      </c>
      <c r="B83" s="14" t="s">
        <v>56</v>
      </c>
      <c r="C83" s="15"/>
      <c r="D83" s="15"/>
      <c r="E83" s="15"/>
      <c r="F83" s="15"/>
      <c r="G83" s="15"/>
      <c r="H83" s="15"/>
      <c r="I83" s="15">
        <v>1</v>
      </c>
      <c r="J83" s="80"/>
      <c r="K83" s="36"/>
      <c r="L83" s="15"/>
      <c r="M83" s="15"/>
      <c r="N83" s="15">
        <v>1</v>
      </c>
      <c r="O83" s="15"/>
      <c r="P83" s="15"/>
      <c r="Q83" s="16"/>
      <c r="R83" s="17"/>
    </row>
    <row r="84" spans="1:18" s="18" customFormat="1" ht="25.5">
      <c r="A84" s="92">
        <v>19205</v>
      </c>
      <c r="B84" s="14" t="s">
        <v>57</v>
      </c>
      <c r="C84" s="15"/>
      <c r="D84" s="15"/>
      <c r="E84" s="15"/>
      <c r="F84" s="15"/>
      <c r="G84" s="15"/>
      <c r="H84" s="15"/>
      <c r="I84" s="15">
        <v>1</v>
      </c>
      <c r="J84" s="80"/>
      <c r="K84" s="36"/>
      <c r="L84" s="15"/>
      <c r="M84" s="15"/>
      <c r="N84" s="15">
        <v>1</v>
      </c>
      <c r="O84" s="15"/>
      <c r="P84" s="15"/>
      <c r="Q84" s="16"/>
      <c r="R84" s="17"/>
    </row>
    <row r="85" spans="1:18" s="18" customFormat="1" ht="15" customHeight="1">
      <c r="A85" s="92">
        <v>19901</v>
      </c>
      <c r="B85" s="14" t="s">
        <v>58</v>
      </c>
      <c r="C85" s="15"/>
      <c r="D85" s="15"/>
      <c r="E85" s="15"/>
      <c r="F85" s="15"/>
      <c r="G85" s="15">
        <v>1</v>
      </c>
      <c r="H85" s="15"/>
      <c r="I85" s="15"/>
      <c r="J85" s="80"/>
      <c r="K85" s="36"/>
      <c r="L85" s="15">
        <v>1</v>
      </c>
      <c r="M85" s="15"/>
      <c r="N85" s="15"/>
      <c r="O85" s="15"/>
      <c r="P85" s="15"/>
      <c r="Q85" s="16"/>
      <c r="R85" s="17"/>
    </row>
    <row r="86" spans="1:18" s="18" customFormat="1" ht="25.5">
      <c r="A86" s="92">
        <v>19902</v>
      </c>
      <c r="B86" s="14" t="s">
        <v>59</v>
      </c>
      <c r="C86" s="15"/>
      <c r="D86" s="15"/>
      <c r="E86" s="15"/>
      <c r="F86" s="15"/>
      <c r="G86" s="15">
        <v>1</v>
      </c>
      <c r="H86" s="15"/>
      <c r="I86" s="15"/>
      <c r="J86" s="80"/>
      <c r="K86" s="36"/>
      <c r="L86" s="15">
        <v>1</v>
      </c>
      <c r="M86" s="15"/>
      <c r="N86" s="15"/>
      <c r="O86" s="15"/>
      <c r="P86" s="15"/>
      <c r="Q86" s="16"/>
      <c r="R86" s="17"/>
    </row>
    <row r="87" spans="1:18" s="18" customFormat="1" ht="15" customHeight="1">
      <c r="A87" s="90"/>
      <c r="B87" s="14"/>
      <c r="C87" s="15"/>
      <c r="D87" s="15"/>
      <c r="E87" s="15"/>
      <c r="F87" s="15"/>
      <c r="G87" s="15"/>
      <c r="H87" s="15"/>
      <c r="I87" s="15"/>
      <c r="J87" s="80"/>
      <c r="K87" s="36"/>
      <c r="L87" s="15"/>
      <c r="M87" s="15"/>
      <c r="N87" s="15"/>
      <c r="O87" s="15"/>
      <c r="P87" s="15"/>
      <c r="Q87" s="16"/>
      <c r="R87" s="17"/>
    </row>
    <row r="88" spans="1:18" ht="25.5">
      <c r="A88" s="91">
        <v>20000</v>
      </c>
      <c r="B88" s="10" t="s">
        <v>213</v>
      </c>
      <c r="C88" s="11">
        <f aca="true" t="shared" si="13" ref="C88:R88">SUM(C89:C89)</f>
        <v>1</v>
      </c>
      <c r="D88" s="11">
        <f t="shared" si="13"/>
        <v>0</v>
      </c>
      <c r="E88" s="11">
        <f t="shared" si="13"/>
        <v>0</v>
      </c>
      <c r="F88" s="11">
        <f t="shared" si="13"/>
        <v>0</v>
      </c>
      <c r="G88" s="11">
        <f t="shared" si="13"/>
        <v>0</v>
      </c>
      <c r="H88" s="11">
        <f t="shared" si="13"/>
        <v>0</v>
      </c>
      <c r="I88" s="11">
        <f t="shared" si="13"/>
        <v>0</v>
      </c>
      <c r="J88" s="83">
        <f t="shared" si="13"/>
        <v>0</v>
      </c>
      <c r="K88" s="35">
        <f t="shared" si="13"/>
        <v>1</v>
      </c>
      <c r="L88" s="11">
        <f t="shared" si="13"/>
        <v>0</v>
      </c>
      <c r="M88" s="11">
        <f t="shared" si="13"/>
        <v>0</v>
      </c>
      <c r="N88" s="11">
        <f t="shared" si="13"/>
        <v>0</v>
      </c>
      <c r="O88" s="11">
        <f t="shared" si="13"/>
        <v>0</v>
      </c>
      <c r="P88" s="11">
        <f t="shared" si="13"/>
        <v>0</v>
      </c>
      <c r="Q88" s="11">
        <f t="shared" si="13"/>
        <v>0</v>
      </c>
      <c r="R88" s="12">
        <f t="shared" si="13"/>
        <v>0</v>
      </c>
    </row>
    <row r="89" spans="1:18" s="18" customFormat="1" ht="27" customHeight="1">
      <c r="A89" s="92">
        <v>20101</v>
      </c>
      <c r="B89" s="14" t="s">
        <v>214</v>
      </c>
      <c r="C89" s="15">
        <v>1</v>
      </c>
      <c r="D89" s="15"/>
      <c r="E89" s="15"/>
      <c r="F89" s="15"/>
      <c r="G89" s="15"/>
      <c r="H89" s="15"/>
      <c r="I89" s="15"/>
      <c r="J89" s="80"/>
      <c r="K89" s="36">
        <v>1</v>
      </c>
      <c r="L89" s="15"/>
      <c r="M89" s="15"/>
      <c r="N89" s="15"/>
      <c r="O89" s="15"/>
      <c r="P89" s="15"/>
      <c r="Q89" s="16"/>
      <c r="R89" s="17"/>
    </row>
    <row r="90" spans="1:18" s="18" customFormat="1" ht="15" customHeight="1">
      <c r="A90" s="90"/>
      <c r="B90" s="14"/>
      <c r="C90" s="15"/>
      <c r="D90" s="15"/>
      <c r="E90" s="15"/>
      <c r="F90" s="15"/>
      <c r="G90" s="15"/>
      <c r="H90" s="15"/>
      <c r="I90" s="15"/>
      <c r="J90" s="80"/>
      <c r="K90" s="36"/>
      <c r="L90" s="15"/>
      <c r="M90" s="15"/>
      <c r="N90" s="15"/>
      <c r="O90" s="15"/>
      <c r="P90" s="15"/>
      <c r="Q90" s="16"/>
      <c r="R90" s="17"/>
    </row>
    <row r="91" spans="1:18" ht="15" customHeight="1">
      <c r="A91" s="91">
        <v>22000</v>
      </c>
      <c r="B91" s="10" t="s">
        <v>61</v>
      </c>
      <c r="C91" s="11">
        <f>SUM(C92:C101)</f>
        <v>1</v>
      </c>
      <c r="D91" s="11">
        <f aca="true" t="shared" si="14" ref="D91:R91">SUM(D92:D101)</f>
        <v>0</v>
      </c>
      <c r="E91" s="11">
        <f t="shared" si="14"/>
        <v>1</v>
      </c>
      <c r="F91" s="11">
        <f t="shared" si="14"/>
        <v>0</v>
      </c>
      <c r="G91" s="11">
        <f t="shared" si="14"/>
        <v>0</v>
      </c>
      <c r="H91" s="11">
        <f t="shared" si="14"/>
        <v>0</v>
      </c>
      <c r="I91" s="11">
        <f t="shared" si="14"/>
        <v>8</v>
      </c>
      <c r="J91" s="83">
        <f t="shared" si="14"/>
        <v>0</v>
      </c>
      <c r="K91" s="35">
        <f t="shared" si="14"/>
        <v>1</v>
      </c>
      <c r="L91" s="11">
        <f t="shared" si="14"/>
        <v>0</v>
      </c>
      <c r="M91" s="11">
        <f t="shared" si="14"/>
        <v>1</v>
      </c>
      <c r="N91" s="11">
        <f t="shared" si="14"/>
        <v>8</v>
      </c>
      <c r="O91" s="11">
        <f t="shared" si="14"/>
        <v>0</v>
      </c>
      <c r="P91" s="11">
        <f t="shared" si="14"/>
        <v>0</v>
      </c>
      <c r="Q91" s="11">
        <f t="shared" si="14"/>
        <v>0</v>
      </c>
      <c r="R91" s="12">
        <f t="shared" si="14"/>
        <v>0</v>
      </c>
    </row>
    <row r="92" spans="1:18" s="18" customFormat="1" ht="15" customHeight="1">
      <c r="A92" s="92">
        <v>22101</v>
      </c>
      <c r="B92" s="14" t="s">
        <v>62</v>
      </c>
      <c r="C92" s="15">
        <v>1</v>
      </c>
      <c r="D92" s="15"/>
      <c r="E92" s="15"/>
      <c r="F92" s="15"/>
      <c r="G92" s="15"/>
      <c r="H92" s="15"/>
      <c r="I92" s="15"/>
      <c r="J92" s="80"/>
      <c r="K92" s="36">
        <v>1</v>
      </c>
      <c r="L92" s="15"/>
      <c r="M92" s="15"/>
      <c r="N92" s="15"/>
      <c r="O92" s="15"/>
      <c r="P92" s="15"/>
      <c r="Q92" s="16"/>
      <c r="R92" s="17"/>
    </row>
    <row r="93" spans="1:18" s="18" customFormat="1" ht="15" customHeight="1">
      <c r="A93" s="92">
        <v>22201</v>
      </c>
      <c r="B93" s="14" t="s">
        <v>63</v>
      </c>
      <c r="C93" s="15"/>
      <c r="D93" s="15"/>
      <c r="E93" s="15">
        <v>1</v>
      </c>
      <c r="F93" s="15"/>
      <c r="G93" s="15"/>
      <c r="H93" s="15"/>
      <c r="I93" s="15"/>
      <c r="J93" s="80"/>
      <c r="K93" s="36"/>
      <c r="L93" s="15"/>
      <c r="M93" s="15">
        <v>1</v>
      </c>
      <c r="N93" s="15"/>
      <c r="O93" s="15"/>
      <c r="P93" s="15"/>
      <c r="Q93" s="16"/>
      <c r="R93" s="17"/>
    </row>
    <row r="94" spans="1:18" s="25" customFormat="1" ht="25.5">
      <c r="A94" s="96">
        <v>22202</v>
      </c>
      <c r="B94" s="21" t="s">
        <v>64</v>
      </c>
      <c r="C94" s="22"/>
      <c r="D94" s="22"/>
      <c r="E94" s="22"/>
      <c r="F94" s="22"/>
      <c r="G94" s="22"/>
      <c r="H94" s="22"/>
      <c r="I94" s="22">
        <v>1</v>
      </c>
      <c r="J94" s="84"/>
      <c r="K94" s="37"/>
      <c r="L94" s="22"/>
      <c r="M94" s="22"/>
      <c r="N94" s="22">
        <v>1</v>
      </c>
      <c r="O94" s="22"/>
      <c r="P94" s="22"/>
      <c r="Q94" s="23"/>
      <c r="R94" s="24"/>
    </row>
    <row r="95" spans="1:18" s="25" customFormat="1" ht="15" customHeight="1">
      <c r="A95" s="97">
        <v>22203</v>
      </c>
      <c r="B95" s="81" t="s">
        <v>210</v>
      </c>
      <c r="C95" s="22"/>
      <c r="D95" s="22"/>
      <c r="E95" s="22"/>
      <c r="F95" s="22"/>
      <c r="G95" s="22"/>
      <c r="H95" s="22"/>
      <c r="I95" s="22">
        <v>1</v>
      </c>
      <c r="J95" s="84"/>
      <c r="K95" s="37"/>
      <c r="L95" s="22"/>
      <c r="M95" s="22"/>
      <c r="N95" s="22">
        <v>1</v>
      </c>
      <c r="O95" s="22"/>
      <c r="P95" s="22"/>
      <c r="Q95" s="23"/>
      <c r="R95" s="24"/>
    </row>
    <row r="96" spans="1:18" s="18" customFormat="1" ht="15" customHeight="1">
      <c r="A96" s="92">
        <v>22204</v>
      </c>
      <c r="B96" s="14" t="s">
        <v>65</v>
      </c>
      <c r="C96" s="15"/>
      <c r="D96" s="15"/>
      <c r="E96" s="15"/>
      <c r="F96" s="15"/>
      <c r="G96" s="15"/>
      <c r="H96" s="15"/>
      <c r="I96" s="15">
        <v>1</v>
      </c>
      <c r="J96" s="80"/>
      <c r="K96" s="36"/>
      <c r="L96" s="15"/>
      <c r="M96" s="15"/>
      <c r="N96" s="15">
        <v>1</v>
      </c>
      <c r="O96" s="15"/>
      <c r="P96" s="15"/>
      <c r="Q96" s="16"/>
      <c r="R96" s="17"/>
    </row>
    <row r="97" spans="1:18" s="18" customFormat="1" ht="15" customHeight="1">
      <c r="A97" s="92">
        <v>22209</v>
      </c>
      <c r="B97" s="14" t="s">
        <v>66</v>
      </c>
      <c r="C97" s="15"/>
      <c r="D97" s="15"/>
      <c r="E97" s="15"/>
      <c r="F97" s="15"/>
      <c r="G97" s="15"/>
      <c r="H97" s="15"/>
      <c r="I97" s="15">
        <v>1</v>
      </c>
      <c r="J97" s="80"/>
      <c r="K97" s="36"/>
      <c r="L97" s="15"/>
      <c r="M97" s="15"/>
      <c r="N97" s="15">
        <v>1</v>
      </c>
      <c r="O97" s="15"/>
      <c r="P97" s="15"/>
      <c r="Q97" s="16"/>
      <c r="R97" s="17"/>
    </row>
    <row r="98" spans="1:18" s="18" customFormat="1" ht="15" customHeight="1">
      <c r="A98" s="92">
        <v>22210</v>
      </c>
      <c r="B98" s="14" t="s">
        <v>67</v>
      </c>
      <c r="C98" s="15"/>
      <c r="D98" s="15"/>
      <c r="E98" s="15"/>
      <c r="F98" s="15"/>
      <c r="G98" s="15"/>
      <c r="H98" s="15"/>
      <c r="I98" s="15">
        <v>1</v>
      </c>
      <c r="J98" s="80"/>
      <c r="K98" s="36"/>
      <c r="L98" s="15"/>
      <c r="M98" s="15"/>
      <c r="N98" s="15">
        <v>1</v>
      </c>
      <c r="O98" s="15"/>
      <c r="P98" s="15"/>
      <c r="Q98" s="16"/>
      <c r="R98" s="17"/>
    </row>
    <row r="99" spans="1:18" s="18" customFormat="1" ht="15" customHeight="1">
      <c r="A99" s="92">
        <v>22211</v>
      </c>
      <c r="B99" s="14" t="s">
        <v>68</v>
      </c>
      <c r="C99" s="15"/>
      <c r="D99" s="15"/>
      <c r="E99" s="15"/>
      <c r="F99" s="15"/>
      <c r="G99" s="15"/>
      <c r="H99" s="15"/>
      <c r="I99" s="15">
        <v>1</v>
      </c>
      <c r="J99" s="80"/>
      <c r="K99" s="36"/>
      <c r="L99" s="15"/>
      <c r="M99" s="15"/>
      <c r="N99" s="15">
        <v>1</v>
      </c>
      <c r="O99" s="15"/>
      <c r="P99" s="15"/>
      <c r="Q99" s="16"/>
      <c r="R99" s="17"/>
    </row>
    <row r="100" spans="1:18" s="18" customFormat="1" ht="15" customHeight="1">
      <c r="A100" s="92">
        <v>22212</v>
      </c>
      <c r="B100" s="14" t="s">
        <v>69</v>
      </c>
      <c r="C100" s="15"/>
      <c r="D100" s="15"/>
      <c r="E100" s="15"/>
      <c r="F100" s="15"/>
      <c r="G100" s="15"/>
      <c r="H100" s="15"/>
      <c r="I100" s="15">
        <v>1</v>
      </c>
      <c r="J100" s="80"/>
      <c r="K100" s="36"/>
      <c r="L100" s="15"/>
      <c r="M100" s="15"/>
      <c r="N100" s="15">
        <v>1</v>
      </c>
      <c r="O100" s="15"/>
      <c r="P100" s="15"/>
      <c r="Q100" s="16"/>
      <c r="R100" s="17"/>
    </row>
    <row r="101" spans="1:18" s="18" customFormat="1" ht="15" customHeight="1">
      <c r="A101" s="92">
        <v>22213</v>
      </c>
      <c r="B101" s="14" t="s">
        <v>70</v>
      </c>
      <c r="C101" s="15"/>
      <c r="D101" s="15"/>
      <c r="E101" s="15"/>
      <c r="F101" s="15"/>
      <c r="G101" s="15"/>
      <c r="H101" s="15"/>
      <c r="I101" s="15">
        <v>1</v>
      </c>
      <c r="J101" s="80"/>
      <c r="K101" s="36"/>
      <c r="L101" s="15"/>
      <c r="M101" s="15"/>
      <c r="N101" s="15">
        <v>1</v>
      </c>
      <c r="O101" s="15"/>
      <c r="P101" s="15"/>
      <c r="Q101" s="16"/>
      <c r="R101" s="17"/>
    </row>
    <row r="102" spans="1:18" ht="15" customHeight="1">
      <c r="A102" s="93"/>
      <c r="B102" s="10"/>
      <c r="C102" s="11"/>
      <c r="D102" s="11"/>
      <c r="E102" s="11"/>
      <c r="F102" s="11"/>
      <c r="G102" s="11"/>
      <c r="H102" s="11"/>
      <c r="I102" s="11"/>
      <c r="J102" s="83"/>
      <c r="K102" s="35"/>
      <c r="L102" s="11"/>
      <c r="M102" s="11"/>
      <c r="N102" s="11"/>
      <c r="O102" s="11"/>
      <c r="P102" s="11"/>
      <c r="Q102" s="20"/>
      <c r="R102" s="12"/>
    </row>
    <row r="103" spans="1:18" ht="15" customHeight="1">
      <c r="A103" s="91">
        <v>23000</v>
      </c>
      <c r="B103" s="26" t="s">
        <v>71</v>
      </c>
      <c r="C103" s="11">
        <f>SUM(C104:C106)</f>
        <v>0</v>
      </c>
      <c r="D103" s="11">
        <f aca="true" t="shared" si="15" ref="D103:R103">SUM(D104:D106)</f>
        <v>0</v>
      </c>
      <c r="E103" s="11">
        <f t="shared" si="15"/>
        <v>0</v>
      </c>
      <c r="F103" s="11">
        <f t="shared" si="15"/>
        <v>2</v>
      </c>
      <c r="G103" s="11">
        <f t="shared" si="15"/>
        <v>1</v>
      </c>
      <c r="H103" s="11">
        <f t="shared" si="15"/>
        <v>0</v>
      </c>
      <c r="I103" s="11">
        <f t="shared" si="15"/>
        <v>0</v>
      </c>
      <c r="J103" s="83">
        <f t="shared" si="15"/>
        <v>0</v>
      </c>
      <c r="K103" s="35">
        <f t="shared" si="15"/>
        <v>0</v>
      </c>
      <c r="L103" s="11">
        <f t="shared" si="15"/>
        <v>1</v>
      </c>
      <c r="M103" s="11">
        <f t="shared" si="15"/>
        <v>0</v>
      </c>
      <c r="N103" s="11">
        <f t="shared" si="15"/>
        <v>0</v>
      </c>
      <c r="O103" s="11">
        <f t="shared" si="15"/>
        <v>2</v>
      </c>
      <c r="P103" s="11">
        <f t="shared" si="15"/>
        <v>0</v>
      </c>
      <c r="Q103" s="11">
        <f t="shared" si="15"/>
        <v>0</v>
      </c>
      <c r="R103" s="12">
        <f t="shared" si="15"/>
        <v>0</v>
      </c>
    </row>
    <row r="104" spans="1:18" s="18" customFormat="1" ht="15" customHeight="1">
      <c r="A104" s="92">
        <v>23202</v>
      </c>
      <c r="B104" s="19" t="s">
        <v>72</v>
      </c>
      <c r="C104" s="15"/>
      <c r="D104" s="15"/>
      <c r="E104" s="15"/>
      <c r="F104" s="15">
        <v>1</v>
      </c>
      <c r="G104" s="15"/>
      <c r="H104" s="15"/>
      <c r="I104" s="15"/>
      <c r="J104" s="80"/>
      <c r="K104" s="36"/>
      <c r="L104" s="15"/>
      <c r="M104" s="15"/>
      <c r="N104" s="15"/>
      <c r="O104" s="15">
        <v>1</v>
      </c>
      <c r="P104" s="15"/>
      <c r="Q104" s="16"/>
      <c r="R104" s="17"/>
    </row>
    <row r="105" spans="1:18" s="18" customFormat="1" ht="15" customHeight="1">
      <c r="A105" s="92">
        <v>23203</v>
      </c>
      <c r="B105" s="19" t="s">
        <v>73</v>
      </c>
      <c r="C105" s="15"/>
      <c r="D105" s="15"/>
      <c r="E105" s="15"/>
      <c r="F105" s="15">
        <v>1</v>
      </c>
      <c r="G105" s="15"/>
      <c r="H105" s="15"/>
      <c r="I105" s="15"/>
      <c r="J105" s="80"/>
      <c r="K105" s="36"/>
      <c r="L105" s="15"/>
      <c r="M105" s="15"/>
      <c r="N105" s="15"/>
      <c r="O105" s="15">
        <v>1</v>
      </c>
      <c r="P105" s="15"/>
      <c r="Q105" s="16"/>
      <c r="R105" s="17"/>
    </row>
    <row r="106" spans="1:18" s="18" customFormat="1" ht="15" customHeight="1">
      <c r="A106" s="92">
        <v>23901</v>
      </c>
      <c r="B106" s="19" t="s">
        <v>74</v>
      </c>
      <c r="C106" s="15"/>
      <c r="D106" s="15"/>
      <c r="E106" s="15"/>
      <c r="F106" s="15"/>
      <c r="G106" s="15">
        <v>1</v>
      </c>
      <c r="H106" s="15"/>
      <c r="I106" s="15"/>
      <c r="J106" s="80"/>
      <c r="K106" s="36"/>
      <c r="L106" s="15">
        <v>1</v>
      </c>
      <c r="M106" s="15"/>
      <c r="N106" s="15"/>
      <c r="O106" s="15"/>
      <c r="P106" s="15"/>
      <c r="Q106" s="16"/>
      <c r="R106" s="17"/>
    </row>
    <row r="107" spans="1:18" s="18" customFormat="1" ht="15" customHeight="1">
      <c r="A107" s="90"/>
      <c r="B107" s="27"/>
      <c r="C107" s="15"/>
      <c r="D107" s="15"/>
      <c r="E107" s="15"/>
      <c r="F107" s="15"/>
      <c r="G107" s="15"/>
      <c r="H107" s="15"/>
      <c r="I107" s="15"/>
      <c r="J107" s="80"/>
      <c r="K107" s="36"/>
      <c r="L107" s="15"/>
      <c r="M107" s="15"/>
      <c r="N107" s="15"/>
      <c r="O107" s="15"/>
      <c r="P107" s="15"/>
      <c r="Q107" s="16"/>
      <c r="R107" s="17"/>
    </row>
    <row r="108" spans="1:18" ht="15" customHeight="1">
      <c r="A108" s="91">
        <v>24000</v>
      </c>
      <c r="B108" s="10" t="s">
        <v>75</v>
      </c>
      <c r="C108" s="11">
        <f>SUM(C109:C120)</f>
        <v>1</v>
      </c>
      <c r="D108" s="11">
        <f aca="true" t="shared" si="16" ref="D108:R108">SUM(D109:D120)</f>
        <v>1</v>
      </c>
      <c r="E108" s="11">
        <f t="shared" si="16"/>
        <v>0</v>
      </c>
      <c r="F108" s="11">
        <f t="shared" si="16"/>
        <v>1</v>
      </c>
      <c r="G108" s="11">
        <f t="shared" si="16"/>
        <v>6</v>
      </c>
      <c r="H108" s="11">
        <f t="shared" si="16"/>
        <v>3</v>
      </c>
      <c r="I108" s="11">
        <f t="shared" si="16"/>
        <v>0</v>
      </c>
      <c r="J108" s="83">
        <f t="shared" si="16"/>
        <v>0</v>
      </c>
      <c r="K108" s="35">
        <f t="shared" si="16"/>
        <v>1</v>
      </c>
      <c r="L108" s="11">
        <f t="shared" si="16"/>
        <v>6</v>
      </c>
      <c r="M108" s="11">
        <f t="shared" si="16"/>
        <v>0</v>
      </c>
      <c r="N108" s="11">
        <f t="shared" si="16"/>
        <v>0</v>
      </c>
      <c r="O108" s="11">
        <f t="shared" si="16"/>
        <v>1</v>
      </c>
      <c r="P108" s="11">
        <f t="shared" si="16"/>
        <v>0</v>
      </c>
      <c r="Q108" s="11">
        <f t="shared" si="16"/>
        <v>0</v>
      </c>
      <c r="R108" s="12">
        <f t="shared" si="16"/>
        <v>4</v>
      </c>
    </row>
    <row r="109" spans="1:18" s="18" customFormat="1" ht="15" customHeight="1">
      <c r="A109" s="92">
        <v>24101</v>
      </c>
      <c r="B109" s="19" t="s">
        <v>75</v>
      </c>
      <c r="C109" s="15">
        <v>1</v>
      </c>
      <c r="D109" s="15"/>
      <c r="E109" s="15"/>
      <c r="F109" s="15"/>
      <c r="G109" s="15"/>
      <c r="H109" s="15"/>
      <c r="I109" s="15"/>
      <c r="J109" s="80"/>
      <c r="K109" s="36">
        <v>1</v>
      </c>
      <c r="L109" s="15"/>
      <c r="M109" s="15"/>
      <c r="N109" s="15"/>
      <c r="O109" s="15"/>
      <c r="P109" s="15"/>
      <c r="Q109" s="16"/>
      <c r="R109" s="17"/>
    </row>
    <row r="110" spans="1:18" s="18" customFormat="1" ht="15" customHeight="1">
      <c r="A110" s="92">
        <v>24103</v>
      </c>
      <c r="B110" s="19" t="s">
        <v>76</v>
      </c>
      <c r="C110" s="15"/>
      <c r="D110" s="15"/>
      <c r="E110" s="15"/>
      <c r="F110" s="15"/>
      <c r="G110" s="15"/>
      <c r="H110" s="15">
        <v>1</v>
      </c>
      <c r="I110" s="15"/>
      <c r="J110" s="80"/>
      <c r="K110" s="36"/>
      <c r="L110" s="15"/>
      <c r="M110" s="15"/>
      <c r="N110" s="15"/>
      <c r="O110" s="15"/>
      <c r="P110" s="15"/>
      <c r="Q110" s="16"/>
      <c r="R110" s="17">
        <v>1</v>
      </c>
    </row>
    <row r="111" spans="1:18" s="18" customFormat="1" ht="15" customHeight="1">
      <c r="A111" s="92">
        <v>24104</v>
      </c>
      <c r="B111" s="19" t="s">
        <v>77</v>
      </c>
      <c r="C111" s="15"/>
      <c r="D111" s="15"/>
      <c r="E111" s="15"/>
      <c r="F111" s="15"/>
      <c r="G111" s="15"/>
      <c r="H111" s="15">
        <v>1</v>
      </c>
      <c r="I111" s="15"/>
      <c r="J111" s="80"/>
      <c r="K111" s="36"/>
      <c r="L111" s="15"/>
      <c r="M111" s="15"/>
      <c r="N111" s="15"/>
      <c r="O111" s="15"/>
      <c r="P111" s="15"/>
      <c r="Q111" s="16"/>
      <c r="R111" s="17">
        <v>1</v>
      </c>
    </row>
    <row r="112" spans="1:18" s="18" customFormat="1" ht="15" customHeight="1">
      <c r="A112" s="92">
        <v>24105</v>
      </c>
      <c r="B112" s="19" t="s">
        <v>78</v>
      </c>
      <c r="C112" s="15"/>
      <c r="D112" s="15"/>
      <c r="E112" s="15"/>
      <c r="F112" s="15"/>
      <c r="G112" s="15"/>
      <c r="H112" s="15">
        <v>1</v>
      </c>
      <c r="I112" s="15"/>
      <c r="J112" s="80"/>
      <c r="K112" s="36"/>
      <c r="L112" s="15"/>
      <c r="M112" s="15"/>
      <c r="N112" s="15"/>
      <c r="O112" s="15"/>
      <c r="P112" s="15"/>
      <c r="Q112" s="16"/>
      <c r="R112" s="17">
        <v>1</v>
      </c>
    </row>
    <row r="113" spans="1:18" s="18" customFormat="1" ht="15" customHeight="1">
      <c r="A113" s="96">
        <v>24201</v>
      </c>
      <c r="B113" s="19" t="s">
        <v>79</v>
      </c>
      <c r="C113" s="15"/>
      <c r="D113" s="15">
        <v>1</v>
      </c>
      <c r="E113" s="15"/>
      <c r="F113" s="15"/>
      <c r="G113" s="15"/>
      <c r="H113" s="15"/>
      <c r="I113" s="15"/>
      <c r="J113" s="80"/>
      <c r="K113" s="36"/>
      <c r="L113" s="15"/>
      <c r="M113" s="15"/>
      <c r="N113" s="15"/>
      <c r="O113" s="15"/>
      <c r="P113" s="15"/>
      <c r="Q113" s="16"/>
      <c r="R113" s="17">
        <v>1</v>
      </c>
    </row>
    <row r="114" spans="1:18" s="18" customFormat="1" ht="15" customHeight="1">
      <c r="A114" s="92">
        <v>24202</v>
      </c>
      <c r="B114" s="28" t="s">
        <v>112</v>
      </c>
      <c r="C114" s="15"/>
      <c r="D114" s="15"/>
      <c r="E114" s="15"/>
      <c r="F114" s="15">
        <v>1</v>
      </c>
      <c r="G114" s="15"/>
      <c r="H114" s="15"/>
      <c r="I114" s="15"/>
      <c r="J114" s="80"/>
      <c r="K114" s="36"/>
      <c r="L114" s="15"/>
      <c r="M114" s="15"/>
      <c r="N114" s="15"/>
      <c r="O114" s="15">
        <v>1</v>
      </c>
      <c r="P114" s="15"/>
      <c r="Q114" s="16"/>
      <c r="R114" s="17"/>
    </row>
    <row r="115" spans="1:18" s="18" customFormat="1" ht="15" customHeight="1">
      <c r="A115" s="92">
        <v>24901</v>
      </c>
      <c r="B115" s="19" t="s">
        <v>80</v>
      </c>
      <c r="C115" s="15"/>
      <c r="D115" s="15"/>
      <c r="E115" s="15"/>
      <c r="F115" s="15"/>
      <c r="G115" s="15">
        <v>1</v>
      </c>
      <c r="H115" s="15"/>
      <c r="I115" s="15"/>
      <c r="J115" s="80"/>
      <c r="K115" s="36"/>
      <c r="L115" s="15">
        <v>1</v>
      </c>
      <c r="M115" s="15"/>
      <c r="N115" s="15"/>
      <c r="O115" s="15"/>
      <c r="P115" s="15"/>
      <c r="Q115" s="16"/>
      <c r="R115" s="17"/>
    </row>
    <row r="116" spans="1:18" s="18" customFormat="1" ht="15" customHeight="1">
      <c r="A116" s="92">
        <v>24902</v>
      </c>
      <c r="B116" s="19" t="s">
        <v>81</v>
      </c>
      <c r="C116" s="15"/>
      <c r="D116" s="15"/>
      <c r="E116" s="15"/>
      <c r="F116" s="15"/>
      <c r="G116" s="15">
        <v>1</v>
      </c>
      <c r="H116" s="15"/>
      <c r="I116" s="15"/>
      <c r="J116" s="80"/>
      <c r="K116" s="36"/>
      <c r="L116" s="15">
        <v>1</v>
      </c>
      <c r="M116" s="15"/>
      <c r="N116" s="15"/>
      <c r="O116" s="15"/>
      <c r="P116" s="15"/>
      <c r="Q116" s="16"/>
      <c r="R116" s="17"/>
    </row>
    <row r="117" spans="1:18" s="18" customFormat="1" ht="38.25">
      <c r="A117" s="92">
        <v>24904</v>
      </c>
      <c r="B117" s="14" t="s">
        <v>82</v>
      </c>
      <c r="C117" s="15"/>
      <c r="D117" s="15"/>
      <c r="E117" s="15"/>
      <c r="F117" s="15"/>
      <c r="G117" s="15">
        <v>1</v>
      </c>
      <c r="H117" s="15"/>
      <c r="I117" s="15"/>
      <c r="J117" s="80"/>
      <c r="K117" s="36"/>
      <c r="L117" s="15">
        <v>1</v>
      </c>
      <c r="M117" s="15"/>
      <c r="N117" s="15"/>
      <c r="O117" s="15"/>
      <c r="P117" s="15"/>
      <c r="Q117" s="16"/>
      <c r="R117" s="17"/>
    </row>
    <row r="118" spans="1:18" s="18" customFormat="1" ht="38.25">
      <c r="A118" s="92">
        <v>24905</v>
      </c>
      <c r="B118" s="14" t="s">
        <v>83</v>
      </c>
      <c r="C118" s="15"/>
      <c r="D118" s="15"/>
      <c r="E118" s="15"/>
      <c r="F118" s="15"/>
      <c r="G118" s="15">
        <v>1</v>
      </c>
      <c r="H118" s="15"/>
      <c r="I118" s="15"/>
      <c r="J118" s="80"/>
      <c r="K118" s="36"/>
      <c r="L118" s="15">
        <v>1</v>
      </c>
      <c r="M118" s="15"/>
      <c r="N118" s="15"/>
      <c r="O118" s="15"/>
      <c r="P118" s="15"/>
      <c r="Q118" s="16"/>
      <c r="R118" s="17"/>
    </row>
    <row r="119" spans="1:18" s="18" customFormat="1" ht="38.25">
      <c r="A119" s="92">
        <v>24906</v>
      </c>
      <c r="B119" s="14" t="s">
        <v>133</v>
      </c>
      <c r="C119" s="15"/>
      <c r="D119" s="15"/>
      <c r="E119" s="15"/>
      <c r="F119" s="15"/>
      <c r="G119" s="15">
        <v>1</v>
      </c>
      <c r="H119" s="15"/>
      <c r="I119" s="15"/>
      <c r="J119" s="80"/>
      <c r="K119" s="36"/>
      <c r="L119" s="15">
        <v>1</v>
      </c>
      <c r="M119" s="15"/>
      <c r="N119" s="15"/>
      <c r="O119" s="15"/>
      <c r="P119" s="15"/>
      <c r="Q119" s="16"/>
      <c r="R119" s="17"/>
    </row>
    <row r="120" spans="1:18" s="18" customFormat="1" ht="12.75">
      <c r="A120" s="92">
        <v>24908</v>
      </c>
      <c r="B120" s="14" t="s">
        <v>253</v>
      </c>
      <c r="C120" s="15"/>
      <c r="D120" s="15"/>
      <c r="E120" s="15"/>
      <c r="F120" s="15"/>
      <c r="G120" s="15">
        <v>1</v>
      </c>
      <c r="H120" s="15"/>
      <c r="I120" s="15"/>
      <c r="J120" s="80"/>
      <c r="K120" s="36"/>
      <c r="L120" s="15">
        <v>1</v>
      </c>
      <c r="M120" s="15"/>
      <c r="N120" s="15"/>
      <c r="O120" s="15"/>
      <c r="P120" s="15"/>
      <c r="Q120" s="16"/>
      <c r="R120" s="17"/>
    </row>
    <row r="121" spans="1:18" s="18" customFormat="1" ht="15" customHeight="1">
      <c r="A121" s="98"/>
      <c r="B121" s="74"/>
      <c r="C121" s="15"/>
      <c r="D121" s="15"/>
      <c r="E121" s="15"/>
      <c r="F121" s="15"/>
      <c r="G121" s="15"/>
      <c r="H121" s="15"/>
      <c r="I121" s="15"/>
      <c r="J121" s="80"/>
      <c r="K121" s="36"/>
      <c r="L121" s="15"/>
      <c r="M121" s="15"/>
      <c r="N121" s="15"/>
      <c r="O121" s="15"/>
      <c r="P121" s="15"/>
      <c r="Q121" s="16"/>
      <c r="R121" s="17"/>
    </row>
    <row r="122" spans="1:18" ht="15" customHeight="1">
      <c r="A122" s="94">
        <v>25000</v>
      </c>
      <c r="B122" s="75" t="s">
        <v>140</v>
      </c>
      <c r="C122" s="11">
        <f>SUM(C123:C124)</f>
        <v>1</v>
      </c>
      <c r="D122" s="11">
        <f aca="true" t="shared" si="17" ref="D122:R122">SUM(D123:D124)</f>
        <v>0</v>
      </c>
      <c r="E122" s="11">
        <f t="shared" si="17"/>
        <v>0</v>
      </c>
      <c r="F122" s="11">
        <f t="shared" si="17"/>
        <v>0</v>
      </c>
      <c r="G122" s="11">
        <f t="shared" si="17"/>
        <v>1</v>
      </c>
      <c r="H122" s="11">
        <f t="shared" si="17"/>
        <v>0</v>
      </c>
      <c r="I122" s="11">
        <f t="shared" si="17"/>
        <v>0</v>
      </c>
      <c r="J122" s="83">
        <f t="shared" si="17"/>
        <v>0</v>
      </c>
      <c r="K122" s="35">
        <f t="shared" si="17"/>
        <v>1</v>
      </c>
      <c r="L122" s="11">
        <f t="shared" si="17"/>
        <v>1</v>
      </c>
      <c r="M122" s="11">
        <f t="shared" si="17"/>
        <v>0</v>
      </c>
      <c r="N122" s="11">
        <f t="shared" si="17"/>
        <v>0</v>
      </c>
      <c r="O122" s="11">
        <f t="shared" si="17"/>
        <v>0</v>
      </c>
      <c r="P122" s="11">
        <f t="shared" si="17"/>
        <v>0</v>
      </c>
      <c r="Q122" s="11">
        <f t="shared" si="17"/>
        <v>0</v>
      </c>
      <c r="R122" s="12">
        <f t="shared" si="17"/>
        <v>0</v>
      </c>
    </row>
    <row r="123" spans="1:18" s="18" customFormat="1" ht="15" customHeight="1">
      <c r="A123" s="94">
        <v>25101</v>
      </c>
      <c r="B123" s="76" t="s">
        <v>140</v>
      </c>
      <c r="C123" s="15">
        <v>1</v>
      </c>
      <c r="D123" s="15"/>
      <c r="E123" s="15"/>
      <c r="F123" s="15"/>
      <c r="G123" s="15"/>
      <c r="H123" s="15"/>
      <c r="I123" s="15"/>
      <c r="J123" s="80"/>
      <c r="K123" s="36">
        <v>1</v>
      </c>
      <c r="L123" s="15"/>
      <c r="M123" s="15"/>
      <c r="N123" s="15"/>
      <c r="O123" s="15"/>
      <c r="P123" s="15"/>
      <c r="Q123" s="16"/>
      <c r="R123" s="17"/>
    </row>
    <row r="124" spans="1:18" s="18" customFormat="1" ht="30" customHeight="1">
      <c r="A124" s="97">
        <v>25902</v>
      </c>
      <c r="B124" s="77" t="s">
        <v>49</v>
      </c>
      <c r="C124" s="15"/>
      <c r="D124" s="15"/>
      <c r="E124" s="15"/>
      <c r="F124" s="15"/>
      <c r="G124" s="15">
        <v>1</v>
      </c>
      <c r="H124" s="15"/>
      <c r="I124" s="15"/>
      <c r="J124" s="80"/>
      <c r="K124" s="36"/>
      <c r="L124" s="15">
        <v>1</v>
      </c>
      <c r="M124" s="15"/>
      <c r="N124" s="15"/>
      <c r="O124" s="15"/>
      <c r="P124" s="15"/>
      <c r="Q124" s="16"/>
      <c r="R124" s="17"/>
    </row>
    <row r="125" spans="1:18" s="18" customFormat="1" ht="15" customHeight="1">
      <c r="A125" s="90"/>
      <c r="B125" s="27"/>
      <c r="C125" s="15"/>
      <c r="D125" s="15"/>
      <c r="E125" s="15"/>
      <c r="F125" s="15"/>
      <c r="G125" s="15"/>
      <c r="H125" s="15"/>
      <c r="I125" s="15"/>
      <c r="J125" s="80"/>
      <c r="K125" s="36"/>
      <c r="L125" s="15"/>
      <c r="M125" s="15"/>
      <c r="N125" s="15"/>
      <c r="O125" s="15"/>
      <c r="P125" s="15"/>
      <c r="Q125" s="16"/>
      <c r="R125" s="17"/>
    </row>
    <row r="126" spans="1:18" ht="15" customHeight="1">
      <c r="A126" s="92">
        <v>26000</v>
      </c>
      <c r="B126" s="26" t="s">
        <v>85</v>
      </c>
      <c r="C126" s="11">
        <f>SUM(C127:C133)</f>
        <v>1</v>
      </c>
      <c r="D126" s="11">
        <f aca="true" t="shared" si="18" ref="D126:R126">SUM(D127:D133)</f>
        <v>2</v>
      </c>
      <c r="E126" s="11">
        <f t="shared" si="18"/>
        <v>2</v>
      </c>
      <c r="F126" s="11">
        <f t="shared" si="18"/>
        <v>0</v>
      </c>
      <c r="G126" s="11">
        <f t="shared" si="18"/>
        <v>2</v>
      </c>
      <c r="H126" s="11">
        <f t="shared" si="18"/>
        <v>0</v>
      </c>
      <c r="I126" s="11">
        <f t="shared" si="18"/>
        <v>0</v>
      </c>
      <c r="J126" s="83">
        <f t="shared" si="18"/>
        <v>0</v>
      </c>
      <c r="K126" s="35">
        <f t="shared" si="18"/>
        <v>1</v>
      </c>
      <c r="L126" s="11">
        <f t="shared" si="18"/>
        <v>2</v>
      </c>
      <c r="M126" s="11">
        <f t="shared" si="18"/>
        <v>2</v>
      </c>
      <c r="N126" s="11">
        <f t="shared" si="18"/>
        <v>0</v>
      </c>
      <c r="O126" s="11">
        <f t="shared" si="18"/>
        <v>0</v>
      </c>
      <c r="P126" s="11">
        <f t="shared" si="18"/>
        <v>0</v>
      </c>
      <c r="Q126" s="11">
        <f t="shared" si="18"/>
        <v>0</v>
      </c>
      <c r="R126" s="12">
        <f t="shared" si="18"/>
        <v>2</v>
      </c>
    </row>
    <row r="127" spans="1:18" s="18" customFormat="1" ht="15" customHeight="1">
      <c r="A127" s="92">
        <v>26101</v>
      </c>
      <c r="B127" s="19" t="s">
        <v>85</v>
      </c>
      <c r="C127" s="15">
        <v>1</v>
      </c>
      <c r="D127" s="15"/>
      <c r="E127" s="15"/>
      <c r="F127" s="15"/>
      <c r="G127" s="15"/>
      <c r="H127" s="15"/>
      <c r="I127" s="15"/>
      <c r="J127" s="80"/>
      <c r="K127" s="36">
        <v>1</v>
      </c>
      <c r="L127" s="15"/>
      <c r="M127" s="15"/>
      <c r="N127" s="15"/>
      <c r="O127" s="15"/>
      <c r="P127" s="15"/>
      <c r="Q127" s="16"/>
      <c r="R127" s="17"/>
    </row>
    <row r="128" spans="1:18" s="18" customFormat="1" ht="15" customHeight="1">
      <c r="A128" s="92">
        <v>26201</v>
      </c>
      <c r="B128" s="28" t="s">
        <v>86</v>
      </c>
      <c r="C128" s="15"/>
      <c r="D128" s="15"/>
      <c r="E128" s="15">
        <v>1</v>
      </c>
      <c r="F128" s="15"/>
      <c r="G128" s="15"/>
      <c r="H128" s="15"/>
      <c r="I128" s="15"/>
      <c r="J128" s="80"/>
      <c r="K128" s="36"/>
      <c r="L128" s="15"/>
      <c r="M128" s="15">
        <v>1</v>
      </c>
      <c r="N128" s="15"/>
      <c r="O128" s="15"/>
      <c r="P128" s="15"/>
      <c r="Q128" s="16"/>
      <c r="R128" s="17"/>
    </row>
    <row r="129" spans="1:18" s="18" customFormat="1" ht="15" customHeight="1">
      <c r="A129" s="92">
        <v>26204</v>
      </c>
      <c r="B129" s="28" t="s">
        <v>87</v>
      </c>
      <c r="C129" s="15"/>
      <c r="D129" s="15">
        <v>1</v>
      </c>
      <c r="E129" s="15"/>
      <c r="F129" s="15"/>
      <c r="G129" s="15"/>
      <c r="H129" s="15"/>
      <c r="I129" s="15"/>
      <c r="J129" s="80"/>
      <c r="K129" s="36"/>
      <c r="L129" s="15"/>
      <c r="M129" s="15"/>
      <c r="N129" s="15"/>
      <c r="O129" s="15"/>
      <c r="P129" s="15"/>
      <c r="Q129" s="16"/>
      <c r="R129" s="17">
        <v>1</v>
      </c>
    </row>
    <row r="130" spans="1:18" s="18" customFormat="1" ht="15" customHeight="1">
      <c r="A130" s="96">
        <v>26205</v>
      </c>
      <c r="B130" s="28" t="s">
        <v>88</v>
      </c>
      <c r="C130" s="15"/>
      <c r="D130" s="15">
        <v>1</v>
      </c>
      <c r="E130" s="15"/>
      <c r="F130" s="15"/>
      <c r="G130" s="15"/>
      <c r="H130" s="15"/>
      <c r="I130" s="15"/>
      <c r="J130" s="80"/>
      <c r="K130" s="36"/>
      <c r="L130" s="15"/>
      <c r="M130" s="15"/>
      <c r="N130" s="15"/>
      <c r="O130" s="15"/>
      <c r="P130" s="15"/>
      <c r="Q130" s="16"/>
      <c r="R130" s="17">
        <v>1</v>
      </c>
    </row>
    <row r="131" spans="1:18" s="18" customFormat="1" ht="15" customHeight="1">
      <c r="A131" s="92">
        <v>26206</v>
      </c>
      <c r="B131" s="28" t="s">
        <v>89</v>
      </c>
      <c r="C131" s="15"/>
      <c r="D131" s="15"/>
      <c r="E131" s="15">
        <v>1</v>
      </c>
      <c r="F131" s="15"/>
      <c r="G131" s="15"/>
      <c r="H131" s="15"/>
      <c r="I131" s="15"/>
      <c r="J131" s="80"/>
      <c r="K131" s="36"/>
      <c r="L131" s="15"/>
      <c r="M131" s="15">
        <v>1</v>
      </c>
      <c r="N131" s="15"/>
      <c r="O131" s="15"/>
      <c r="P131" s="15"/>
      <c r="Q131" s="16"/>
      <c r="R131" s="17"/>
    </row>
    <row r="132" spans="1:18" s="18" customFormat="1" ht="15" customHeight="1">
      <c r="A132" s="92">
        <v>26905</v>
      </c>
      <c r="B132" s="28" t="s">
        <v>90</v>
      </c>
      <c r="C132" s="15"/>
      <c r="D132" s="15"/>
      <c r="E132" s="15"/>
      <c r="F132" s="15"/>
      <c r="G132" s="15">
        <v>1</v>
      </c>
      <c r="H132" s="15"/>
      <c r="I132" s="15"/>
      <c r="J132" s="80"/>
      <c r="K132" s="36"/>
      <c r="L132" s="15">
        <v>1</v>
      </c>
      <c r="M132" s="15"/>
      <c r="N132" s="15"/>
      <c r="O132" s="15"/>
      <c r="P132" s="15"/>
      <c r="Q132" s="16"/>
      <c r="R132" s="17"/>
    </row>
    <row r="133" spans="1:18" s="18" customFormat="1" ht="15" customHeight="1">
      <c r="A133" s="92">
        <v>26907</v>
      </c>
      <c r="B133" s="14" t="s">
        <v>84</v>
      </c>
      <c r="C133" s="15"/>
      <c r="D133" s="15"/>
      <c r="E133" s="15"/>
      <c r="F133" s="15"/>
      <c r="G133" s="15">
        <v>1</v>
      </c>
      <c r="H133" s="15"/>
      <c r="I133" s="15"/>
      <c r="J133" s="80"/>
      <c r="K133" s="36"/>
      <c r="L133" s="15">
        <v>1</v>
      </c>
      <c r="M133" s="15"/>
      <c r="N133" s="15"/>
      <c r="O133" s="15"/>
      <c r="P133" s="15"/>
      <c r="Q133" s="16"/>
      <c r="R133" s="17"/>
    </row>
    <row r="134" spans="1:18" ht="15" customHeight="1">
      <c r="A134" s="93"/>
      <c r="B134" s="29"/>
      <c r="C134" s="11"/>
      <c r="D134" s="11"/>
      <c r="E134" s="11"/>
      <c r="F134" s="11"/>
      <c r="G134" s="11"/>
      <c r="H134" s="11"/>
      <c r="I134" s="11"/>
      <c r="J134" s="83"/>
      <c r="K134" s="35"/>
      <c r="L134" s="11"/>
      <c r="M134" s="11"/>
      <c r="N134" s="11"/>
      <c r="O134" s="11"/>
      <c r="P134" s="11"/>
      <c r="Q134" s="20"/>
      <c r="R134" s="12"/>
    </row>
    <row r="135" spans="1:18" ht="15" customHeight="1">
      <c r="A135" s="94">
        <v>27000</v>
      </c>
      <c r="B135" s="75" t="s">
        <v>215</v>
      </c>
      <c r="C135" s="11">
        <f>SUM(C136:C137)</f>
        <v>1</v>
      </c>
      <c r="D135" s="11">
        <f aca="true" t="shared" si="19" ref="D135:R135">SUM(D136:D137)</f>
        <v>0</v>
      </c>
      <c r="E135" s="11">
        <f t="shared" si="19"/>
        <v>0</v>
      </c>
      <c r="F135" s="11">
        <f t="shared" si="19"/>
        <v>0</v>
      </c>
      <c r="G135" s="11">
        <f t="shared" si="19"/>
        <v>1</v>
      </c>
      <c r="H135" s="11">
        <f t="shared" si="19"/>
        <v>0</v>
      </c>
      <c r="I135" s="11">
        <f t="shared" si="19"/>
        <v>0</v>
      </c>
      <c r="J135" s="83">
        <f t="shared" si="19"/>
        <v>0</v>
      </c>
      <c r="K135" s="35">
        <f t="shared" si="19"/>
        <v>1</v>
      </c>
      <c r="L135" s="11">
        <f t="shared" si="19"/>
        <v>1</v>
      </c>
      <c r="M135" s="11">
        <f t="shared" si="19"/>
        <v>0</v>
      </c>
      <c r="N135" s="11">
        <f t="shared" si="19"/>
        <v>0</v>
      </c>
      <c r="O135" s="11">
        <f t="shared" si="19"/>
        <v>0</v>
      </c>
      <c r="P135" s="11">
        <f t="shared" si="19"/>
        <v>0</v>
      </c>
      <c r="Q135" s="11">
        <f t="shared" si="19"/>
        <v>0</v>
      </c>
      <c r="R135" s="12">
        <f t="shared" si="19"/>
        <v>0</v>
      </c>
    </row>
    <row r="136" spans="1:18" ht="15" customHeight="1">
      <c r="A136" s="94">
        <v>27101</v>
      </c>
      <c r="B136" s="76" t="s">
        <v>215</v>
      </c>
      <c r="C136" s="11">
        <v>1</v>
      </c>
      <c r="D136" s="11"/>
      <c r="E136" s="11"/>
      <c r="F136" s="11"/>
      <c r="G136" s="11"/>
      <c r="H136" s="11"/>
      <c r="I136" s="11"/>
      <c r="J136" s="83"/>
      <c r="K136" s="35">
        <v>1</v>
      </c>
      <c r="L136" s="11"/>
      <c r="M136" s="11"/>
      <c r="N136" s="11"/>
      <c r="O136" s="11"/>
      <c r="P136" s="11"/>
      <c r="Q136" s="20"/>
      <c r="R136" s="12"/>
    </row>
    <row r="137" spans="1:18" ht="25.5">
      <c r="A137" s="94">
        <v>27901</v>
      </c>
      <c r="B137" s="77" t="s">
        <v>60</v>
      </c>
      <c r="C137" s="15"/>
      <c r="D137" s="15"/>
      <c r="E137" s="15"/>
      <c r="F137" s="15"/>
      <c r="G137" s="15">
        <v>1</v>
      </c>
      <c r="H137" s="15"/>
      <c r="I137" s="15"/>
      <c r="J137" s="80"/>
      <c r="K137" s="36"/>
      <c r="L137" s="15">
        <v>1</v>
      </c>
      <c r="M137" s="15"/>
      <c r="N137" s="15"/>
      <c r="O137" s="15"/>
      <c r="P137" s="15"/>
      <c r="Q137" s="16"/>
      <c r="R137" s="17"/>
    </row>
    <row r="138" spans="1:18" ht="15" customHeight="1">
      <c r="A138" s="93"/>
      <c r="B138" s="29"/>
      <c r="C138" s="11"/>
      <c r="D138" s="11"/>
      <c r="E138" s="11"/>
      <c r="F138" s="11"/>
      <c r="G138" s="11"/>
      <c r="H138" s="11"/>
      <c r="I138" s="11"/>
      <c r="J138" s="83"/>
      <c r="K138" s="35"/>
      <c r="L138" s="11"/>
      <c r="M138" s="11"/>
      <c r="N138" s="11"/>
      <c r="O138" s="11"/>
      <c r="P138" s="11"/>
      <c r="Q138" s="20"/>
      <c r="R138" s="12"/>
    </row>
    <row r="139" spans="1:18" ht="25.5" customHeight="1">
      <c r="A139" s="91">
        <v>28000</v>
      </c>
      <c r="B139" s="29" t="s">
        <v>217</v>
      </c>
      <c r="C139" s="11">
        <f>SUM(C140:C152)</f>
        <v>1</v>
      </c>
      <c r="D139" s="11">
        <f aca="true" t="shared" si="20" ref="D139:R139">SUM(D140:D152)</f>
        <v>3</v>
      </c>
      <c r="E139" s="11">
        <f t="shared" si="20"/>
        <v>3</v>
      </c>
      <c r="F139" s="11">
        <f t="shared" si="20"/>
        <v>1</v>
      </c>
      <c r="G139" s="11">
        <f t="shared" si="20"/>
        <v>4</v>
      </c>
      <c r="H139" s="11">
        <f t="shared" si="20"/>
        <v>1</v>
      </c>
      <c r="I139" s="11">
        <f t="shared" si="20"/>
        <v>0</v>
      </c>
      <c r="J139" s="83">
        <f t="shared" si="20"/>
        <v>0</v>
      </c>
      <c r="K139" s="35">
        <f t="shared" si="20"/>
        <v>1</v>
      </c>
      <c r="L139" s="11">
        <f t="shared" si="20"/>
        <v>4</v>
      </c>
      <c r="M139" s="11">
        <f t="shared" si="20"/>
        <v>1</v>
      </c>
      <c r="N139" s="11">
        <f t="shared" si="20"/>
        <v>1</v>
      </c>
      <c r="O139" s="11">
        <f t="shared" si="20"/>
        <v>1</v>
      </c>
      <c r="P139" s="11">
        <f t="shared" si="20"/>
        <v>0</v>
      </c>
      <c r="Q139" s="11">
        <f t="shared" si="20"/>
        <v>1</v>
      </c>
      <c r="R139" s="12">
        <f t="shared" si="20"/>
        <v>4</v>
      </c>
    </row>
    <row r="140" spans="1:18" s="18" customFormat="1" ht="25.5">
      <c r="A140" s="92">
        <v>28101</v>
      </c>
      <c r="B140" s="28" t="s">
        <v>217</v>
      </c>
      <c r="C140" s="15">
        <v>1</v>
      </c>
      <c r="D140" s="15"/>
      <c r="E140" s="15"/>
      <c r="F140" s="15"/>
      <c r="G140" s="15"/>
      <c r="H140" s="15"/>
      <c r="I140" s="15"/>
      <c r="J140" s="80"/>
      <c r="K140" s="36">
        <v>1</v>
      </c>
      <c r="L140" s="15"/>
      <c r="M140" s="15"/>
      <c r="N140" s="15"/>
      <c r="O140" s="15"/>
      <c r="P140" s="15"/>
      <c r="Q140" s="16"/>
      <c r="R140" s="17"/>
    </row>
    <row r="141" spans="1:18" s="18" customFormat="1" ht="15" customHeight="1">
      <c r="A141" s="92">
        <v>28102</v>
      </c>
      <c r="B141" s="28" t="s">
        <v>91</v>
      </c>
      <c r="C141" s="15"/>
      <c r="D141" s="15"/>
      <c r="E141" s="15"/>
      <c r="F141" s="15"/>
      <c r="G141" s="15"/>
      <c r="H141" s="15">
        <v>1</v>
      </c>
      <c r="I141" s="15"/>
      <c r="J141" s="80"/>
      <c r="K141" s="36"/>
      <c r="L141" s="15"/>
      <c r="M141" s="15"/>
      <c r="N141" s="15"/>
      <c r="O141" s="15"/>
      <c r="P141" s="15"/>
      <c r="Q141" s="16"/>
      <c r="R141" s="17">
        <v>1</v>
      </c>
    </row>
    <row r="142" spans="1:18" s="18" customFormat="1" ht="15" customHeight="1">
      <c r="A142" s="92">
        <v>28201</v>
      </c>
      <c r="B142" s="28" t="s">
        <v>92</v>
      </c>
      <c r="C142" s="15"/>
      <c r="D142" s="15"/>
      <c r="E142" s="15">
        <v>1</v>
      </c>
      <c r="F142" s="15"/>
      <c r="G142" s="15"/>
      <c r="H142" s="15"/>
      <c r="I142" s="15"/>
      <c r="J142" s="80"/>
      <c r="K142" s="36"/>
      <c r="L142" s="15"/>
      <c r="M142" s="15"/>
      <c r="N142" s="15">
        <v>1</v>
      </c>
      <c r="O142" s="15"/>
      <c r="P142" s="15"/>
      <c r="Q142" s="16"/>
      <c r="R142" s="17"/>
    </row>
    <row r="143" spans="1:18" s="25" customFormat="1" ht="27" customHeight="1">
      <c r="A143" s="97">
        <v>28204</v>
      </c>
      <c r="B143" s="124" t="s">
        <v>251</v>
      </c>
      <c r="C143" s="22"/>
      <c r="D143" s="22">
        <v>1</v>
      </c>
      <c r="E143" s="22"/>
      <c r="F143" s="22"/>
      <c r="G143" s="22"/>
      <c r="H143" s="22"/>
      <c r="I143" s="22"/>
      <c r="J143" s="84"/>
      <c r="K143" s="37"/>
      <c r="L143" s="22"/>
      <c r="M143" s="22"/>
      <c r="N143" s="22"/>
      <c r="O143" s="22"/>
      <c r="P143" s="22"/>
      <c r="Q143" s="23">
        <v>1</v>
      </c>
      <c r="R143" s="24"/>
    </row>
    <row r="144" spans="1:18" s="18" customFormat="1" ht="15" customHeight="1">
      <c r="A144" s="92">
        <v>28205</v>
      </c>
      <c r="B144" s="28" t="s">
        <v>93</v>
      </c>
      <c r="C144" s="15"/>
      <c r="D144" s="15">
        <v>1</v>
      </c>
      <c r="E144" s="15"/>
      <c r="F144" s="15"/>
      <c r="G144" s="15"/>
      <c r="H144" s="15"/>
      <c r="I144" s="15"/>
      <c r="J144" s="80"/>
      <c r="K144" s="36"/>
      <c r="L144" s="15"/>
      <c r="M144" s="15"/>
      <c r="N144" s="15"/>
      <c r="O144" s="15"/>
      <c r="P144" s="15"/>
      <c r="Q144" s="16"/>
      <c r="R144" s="17">
        <v>1</v>
      </c>
    </row>
    <row r="145" spans="1:18" s="18" customFormat="1" ht="15" customHeight="1">
      <c r="A145" s="92">
        <v>28206</v>
      </c>
      <c r="B145" s="28" t="s">
        <v>94</v>
      </c>
      <c r="C145" s="15"/>
      <c r="D145" s="15"/>
      <c r="E145" s="15"/>
      <c r="F145" s="15">
        <v>1</v>
      </c>
      <c r="G145" s="15"/>
      <c r="H145" s="15"/>
      <c r="I145" s="15"/>
      <c r="J145" s="80"/>
      <c r="K145" s="36"/>
      <c r="L145" s="15"/>
      <c r="M145" s="15"/>
      <c r="N145" s="15"/>
      <c r="O145" s="15">
        <v>1</v>
      </c>
      <c r="P145" s="15"/>
      <c r="Q145" s="16"/>
      <c r="R145" s="17"/>
    </row>
    <row r="146" spans="1:18" s="18" customFormat="1" ht="15" customHeight="1">
      <c r="A146" s="92">
        <v>28207</v>
      </c>
      <c r="B146" s="28" t="s">
        <v>95</v>
      </c>
      <c r="C146" s="15"/>
      <c r="D146" s="15"/>
      <c r="E146" s="15">
        <v>1</v>
      </c>
      <c r="F146" s="15"/>
      <c r="G146" s="15"/>
      <c r="H146" s="15"/>
      <c r="I146" s="15"/>
      <c r="J146" s="80"/>
      <c r="K146" s="36"/>
      <c r="L146" s="15"/>
      <c r="M146" s="15">
        <v>1</v>
      </c>
      <c r="N146" s="15"/>
      <c r="O146" s="15"/>
      <c r="P146" s="15"/>
      <c r="Q146" s="16"/>
      <c r="R146" s="17"/>
    </row>
    <row r="147" spans="1:18" s="18" customFormat="1" ht="25.5">
      <c r="A147" s="92">
        <v>28208</v>
      </c>
      <c r="B147" s="28" t="s">
        <v>96</v>
      </c>
      <c r="C147" s="15"/>
      <c r="D147" s="15">
        <v>1</v>
      </c>
      <c r="E147" s="15"/>
      <c r="F147" s="15"/>
      <c r="G147" s="15"/>
      <c r="H147" s="15"/>
      <c r="I147" s="15"/>
      <c r="J147" s="80"/>
      <c r="K147" s="36"/>
      <c r="L147" s="15"/>
      <c r="M147" s="15"/>
      <c r="N147" s="15"/>
      <c r="O147" s="15"/>
      <c r="P147" s="15"/>
      <c r="Q147" s="16"/>
      <c r="R147" s="17">
        <v>1</v>
      </c>
    </row>
    <row r="148" spans="1:19" s="18" customFormat="1" ht="12.75">
      <c r="A148" s="92">
        <v>28209</v>
      </c>
      <c r="B148" s="28" t="s">
        <v>145</v>
      </c>
      <c r="C148" s="15"/>
      <c r="D148" s="15"/>
      <c r="E148" s="15">
        <v>1</v>
      </c>
      <c r="F148" s="15"/>
      <c r="G148" s="15"/>
      <c r="H148" s="15"/>
      <c r="I148" s="15"/>
      <c r="J148" s="80"/>
      <c r="K148" s="36"/>
      <c r="L148" s="15"/>
      <c r="M148" s="15"/>
      <c r="N148" s="15"/>
      <c r="O148" s="15"/>
      <c r="P148" s="15"/>
      <c r="Q148" s="16"/>
      <c r="R148" s="17">
        <v>1</v>
      </c>
      <c r="S148" s="25"/>
    </row>
    <row r="149" spans="1:18" s="18" customFormat="1" ht="25.5">
      <c r="A149" s="92">
        <v>28901</v>
      </c>
      <c r="B149" s="28" t="s">
        <v>97</v>
      </c>
      <c r="C149" s="15"/>
      <c r="D149" s="15"/>
      <c r="E149" s="15"/>
      <c r="F149" s="15"/>
      <c r="G149" s="15">
        <v>1</v>
      </c>
      <c r="H149" s="15"/>
      <c r="I149" s="15"/>
      <c r="J149" s="80"/>
      <c r="K149" s="36"/>
      <c r="L149" s="15">
        <v>1</v>
      </c>
      <c r="M149" s="15"/>
      <c r="N149" s="15"/>
      <c r="O149" s="15"/>
      <c r="P149" s="15"/>
      <c r="Q149" s="16"/>
      <c r="R149" s="17"/>
    </row>
    <row r="150" spans="1:19" s="18" customFormat="1" ht="12.75">
      <c r="A150" s="92">
        <v>28902</v>
      </c>
      <c r="B150" s="28" t="s">
        <v>98</v>
      </c>
      <c r="C150" s="15"/>
      <c r="D150" s="15"/>
      <c r="E150" s="15"/>
      <c r="F150" s="15"/>
      <c r="G150" s="15">
        <v>1</v>
      </c>
      <c r="H150" s="15"/>
      <c r="I150" s="15"/>
      <c r="J150" s="80"/>
      <c r="K150" s="36"/>
      <c r="L150" s="15">
        <v>1</v>
      </c>
      <c r="M150" s="15"/>
      <c r="N150" s="15"/>
      <c r="O150" s="15"/>
      <c r="P150" s="15"/>
      <c r="Q150" s="16"/>
      <c r="R150" s="17"/>
      <c r="S150" s="25"/>
    </row>
    <row r="151" spans="1:18" s="25" customFormat="1" ht="15" customHeight="1">
      <c r="A151" s="96">
        <v>28903</v>
      </c>
      <c r="B151" s="30" t="s">
        <v>99</v>
      </c>
      <c r="C151" s="22"/>
      <c r="D151" s="22"/>
      <c r="E151" s="22"/>
      <c r="F151" s="22"/>
      <c r="G151" s="22">
        <v>1</v>
      </c>
      <c r="H151" s="22"/>
      <c r="I151" s="22"/>
      <c r="J151" s="84"/>
      <c r="K151" s="37"/>
      <c r="L151" s="22">
        <v>1</v>
      </c>
      <c r="M151" s="22"/>
      <c r="N151" s="22"/>
      <c r="O151" s="22"/>
      <c r="P151" s="22"/>
      <c r="Q151" s="23"/>
      <c r="R151" s="24"/>
    </row>
    <row r="152" spans="1:18" s="25" customFormat="1" ht="15" customHeight="1">
      <c r="A152" s="96">
        <v>28905</v>
      </c>
      <c r="B152" s="30" t="s">
        <v>146</v>
      </c>
      <c r="C152" s="22"/>
      <c r="D152" s="22"/>
      <c r="E152" s="22"/>
      <c r="F152" s="22"/>
      <c r="G152" s="22">
        <v>1</v>
      </c>
      <c r="H152" s="22"/>
      <c r="I152" s="22"/>
      <c r="J152" s="84"/>
      <c r="K152" s="37"/>
      <c r="L152" s="22">
        <v>1</v>
      </c>
      <c r="M152" s="22"/>
      <c r="N152" s="22"/>
      <c r="O152" s="22"/>
      <c r="P152" s="22"/>
      <c r="Q152" s="23"/>
      <c r="R152" s="24"/>
    </row>
    <row r="153" spans="1:18" s="18" customFormat="1" ht="15" customHeight="1">
      <c r="A153" s="90"/>
      <c r="B153" s="28"/>
      <c r="C153" s="15"/>
      <c r="D153" s="15"/>
      <c r="E153" s="15"/>
      <c r="F153" s="15"/>
      <c r="G153" s="15"/>
      <c r="H153" s="15"/>
      <c r="I153" s="15"/>
      <c r="J153" s="80"/>
      <c r="K153" s="36"/>
      <c r="L153" s="15"/>
      <c r="M153" s="15"/>
      <c r="N153" s="15"/>
      <c r="O153" s="15"/>
      <c r="P153" s="15"/>
      <c r="Q153" s="16"/>
      <c r="R153" s="17"/>
    </row>
    <row r="154" spans="1:18" ht="12.75">
      <c r="A154" s="91">
        <v>32000</v>
      </c>
      <c r="B154" s="29" t="s">
        <v>100</v>
      </c>
      <c r="C154" s="11">
        <f aca="true" t="shared" si="21" ref="C154:R154">SUM(C155:C158)</f>
        <v>1</v>
      </c>
      <c r="D154" s="11">
        <f t="shared" si="21"/>
        <v>2</v>
      </c>
      <c r="E154" s="11">
        <f t="shared" si="21"/>
        <v>0</v>
      </c>
      <c r="F154" s="11">
        <f t="shared" si="21"/>
        <v>0</v>
      </c>
      <c r="G154" s="11">
        <f t="shared" si="21"/>
        <v>1</v>
      </c>
      <c r="H154" s="11">
        <f t="shared" si="21"/>
        <v>0</v>
      </c>
      <c r="I154" s="11">
        <f t="shared" si="21"/>
        <v>0</v>
      </c>
      <c r="J154" s="83">
        <f t="shared" si="21"/>
        <v>0</v>
      </c>
      <c r="K154" s="35">
        <f t="shared" si="21"/>
        <v>1</v>
      </c>
      <c r="L154" s="11">
        <f t="shared" si="21"/>
        <v>1</v>
      </c>
      <c r="M154" s="11">
        <f t="shared" si="21"/>
        <v>0</v>
      </c>
      <c r="N154" s="11">
        <f t="shared" si="21"/>
        <v>0</v>
      </c>
      <c r="O154" s="11">
        <f t="shared" si="21"/>
        <v>0</v>
      </c>
      <c r="P154" s="11">
        <f t="shared" si="21"/>
        <v>0</v>
      </c>
      <c r="Q154" s="11">
        <f t="shared" si="21"/>
        <v>0</v>
      </c>
      <c r="R154" s="12">
        <f t="shared" si="21"/>
        <v>2</v>
      </c>
    </row>
    <row r="155" spans="1:18" s="18" customFormat="1" ht="15" customHeight="1">
      <c r="A155" s="92">
        <v>32101</v>
      </c>
      <c r="B155" s="28" t="s">
        <v>101</v>
      </c>
      <c r="C155" s="15">
        <v>1</v>
      </c>
      <c r="D155" s="15"/>
      <c r="E155" s="15"/>
      <c r="F155" s="15"/>
      <c r="G155" s="15"/>
      <c r="H155" s="15"/>
      <c r="I155" s="15"/>
      <c r="J155" s="80"/>
      <c r="K155" s="36">
        <v>1</v>
      </c>
      <c r="L155" s="15"/>
      <c r="M155" s="15"/>
      <c r="N155" s="15"/>
      <c r="O155" s="15"/>
      <c r="P155" s="15"/>
      <c r="Q155" s="16"/>
      <c r="R155" s="17"/>
    </row>
    <row r="156" spans="1:18" s="18" customFormat="1" ht="25.5">
      <c r="A156" s="92">
        <v>32202</v>
      </c>
      <c r="B156" s="28" t="s">
        <v>102</v>
      </c>
      <c r="C156" s="15"/>
      <c r="D156" s="15">
        <v>1</v>
      </c>
      <c r="E156" s="15"/>
      <c r="F156" s="15"/>
      <c r="G156" s="15"/>
      <c r="H156" s="15"/>
      <c r="I156" s="15"/>
      <c r="J156" s="80"/>
      <c r="K156" s="36"/>
      <c r="L156" s="15"/>
      <c r="M156" s="15"/>
      <c r="N156" s="15"/>
      <c r="O156" s="15"/>
      <c r="P156" s="15"/>
      <c r="Q156" s="16"/>
      <c r="R156" s="17">
        <v>1</v>
      </c>
    </row>
    <row r="157" spans="1:18" s="18" customFormat="1" ht="27" customHeight="1">
      <c r="A157" s="92">
        <v>32203</v>
      </c>
      <c r="B157" s="28" t="s">
        <v>211</v>
      </c>
      <c r="C157" s="15"/>
      <c r="D157" s="15">
        <v>1</v>
      </c>
      <c r="E157" s="15"/>
      <c r="F157" s="15"/>
      <c r="G157" s="15"/>
      <c r="H157" s="15"/>
      <c r="I157" s="15"/>
      <c r="J157" s="80"/>
      <c r="K157" s="36"/>
      <c r="L157" s="15"/>
      <c r="M157" s="15"/>
      <c r="N157" s="15"/>
      <c r="O157" s="15"/>
      <c r="P157" s="15"/>
      <c r="Q157" s="16"/>
      <c r="R157" s="17">
        <v>1</v>
      </c>
    </row>
    <row r="158" spans="1:18" s="18" customFormat="1" ht="24.75" customHeight="1">
      <c r="A158" s="92">
        <v>32901</v>
      </c>
      <c r="B158" s="28" t="s">
        <v>103</v>
      </c>
      <c r="C158" s="15"/>
      <c r="D158" s="15"/>
      <c r="E158" s="15"/>
      <c r="F158" s="15"/>
      <c r="G158" s="15">
        <v>1</v>
      </c>
      <c r="H158" s="15"/>
      <c r="I158" s="15"/>
      <c r="J158" s="80"/>
      <c r="K158" s="36"/>
      <c r="L158" s="15">
        <v>1</v>
      </c>
      <c r="M158" s="15"/>
      <c r="N158" s="15"/>
      <c r="O158" s="15"/>
      <c r="P158" s="15"/>
      <c r="Q158" s="16"/>
      <c r="R158" s="17"/>
    </row>
    <row r="159" spans="1:18" s="18" customFormat="1" ht="12.75" customHeight="1">
      <c r="A159" s="90"/>
      <c r="B159" s="28"/>
      <c r="C159" s="15"/>
      <c r="D159" s="15"/>
      <c r="E159" s="15"/>
      <c r="F159" s="15"/>
      <c r="G159" s="15"/>
      <c r="H159" s="15"/>
      <c r="I159" s="15"/>
      <c r="J159" s="80"/>
      <c r="K159" s="36"/>
      <c r="L159" s="15"/>
      <c r="M159" s="15"/>
      <c r="N159" s="15"/>
      <c r="O159" s="15"/>
      <c r="P159" s="15"/>
      <c r="Q159" s="16"/>
      <c r="R159" s="17"/>
    </row>
    <row r="160" spans="1:18" ht="15" customHeight="1">
      <c r="A160" s="91">
        <v>34000</v>
      </c>
      <c r="B160" s="29" t="s">
        <v>104</v>
      </c>
      <c r="C160" s="11">
        <f aca="true" t="shared" si="22" ref="C160:R160">SUM(C161:C162)</f>
        <v>1</v>
      </c>
      <c r="D160" s="11">
        <f t="shared" si="22"/>
        <v>0</v>
      </c>
      <c r="E160" s="11">
        <f t="shared" si="22"/>
        <v>0</v>
      </c>
      <c r="F160" s="11">
        <f t="shared" si="22"/>
        <v>0</v>
      </c>
      <c r="G160" s="11">
        <f t="shared" si="22"/>
        <v>1</v>
      </c>
      <c r="H160" s="11">
        <f t="shared" si="22"/>
        <v>0</v>
      </c>
      <c r="I160" s="11">
        <f t="shared" si="22"/>
        <v>0</v>
      </c>
      <c r="J160" s="83">
        <f t="shared" si="22"/>
        <v>0</v>
      </c>
      <c r="K160" s="35">
        <f t="shared" si="22"/>
        <v>1</v>
      </c>
      <c r="L160" s="11">
        <f t="shared" si="22"/>
        <v>1</v>
      </c>
      <c r="M160" s="11">
        <f t="shared" si="22"/>
        <v>0</v>
      </c>
      <c r="N160" s="11">
        <f t="shared" si="22"/>
        <v>0</v>
      </c>
      <c r="O160" s="11">
        <f t="shared" si="22"/>
        <v>0</v>
      </c>
      <c r="P160" s="11">
        <f t="shared" si="22"/>
        <v>0</v>
      </c>
      <c r="Q160" s="11">
        <f t="shared" si="22"/>
        <v>0</v>
      </c>
      <c r="R160" s="12">
        <f t="shared" si="22"/>
        <v>0</v>
      </c>
    </row>
    <row r="161" spans="1:18" s="18" customFormat="1" ht="15" customHeight="1">
      <c r="A161" s="92">
        <v>34101</v>
      </c>
      <c r="B161" s="28" t="s">
        <v>104</v>
      </c>
      <c r="C161" s="15">
        <v>1</v>
      </c>
      <c r="D161" s="15"/>
      <c r="E161" s="15"/>
      <c r="F161" s="15"/>
      <c r="G161" s="15"/>
      <c r="H161" s="15"/>
      <c r="I161" s="15"/>
      <c r="J161" s="80"/>
      <c r="K161" s="36">
        <v>1</v>
      </c>
      <c r="L161" s="15"/>
      <c r="M161" s="15"/>
      <c r="N161" s="15"/>
      <c r="O161" s="15"/>
      <c r="P161" s="15"/>
      <c r="Q161" s="16"/>
      <c r="R161" s="17"/>
    </row>
    <row r="162" spans="1:18" s="18" customFormat="1" ht="15" customHeight="1">
      <c r="A162" s="92">
        <v>34902</v>
      </c>
      <c r="B162" s="28" t="s">
        <v>105</v>
      </c>
      <c r="C162" s="15"/>
      <c r="D162" s="15"/>
      <c r="E162" s="15"/>
      <c r="F162" s="15"/>
      <c r="G162" s="15">
        <v>1</v>
      </c>
      <c r="H162" s="15"/>
      <c r="I162" s="15"/>
      <c r="J162" s="80"/>
      <c r="K162" s="36"/>
      <c r="L162" s="15">
        <v>1</v>
      </c>
      <c r="M162" s="15"/>
      <c r="N162" s="15"/>
      <c r="O162" s="15"/>
      <c r="P162" s="15"/>
      <c r="Q162" s="16"/>
      <c r="R162" s="17"/>
    </row>
    <row r="163" spans="1:18" ht="9" customHeight="1">
      <c r="A163" s="93"/>
      <c r="B163" s="29"/>
      <c r="C163" s="11"/>
      <c r="D163" s="11"/>
      <c r="E163" s="11"/>
      <c r="F163" s="11"/>
      <c r="G163" s="11"/>
      <c r="H163" s="11"/>
      <c r="I163" s="11"/>
      <c r="J163" s="83"/>
      <c r="K163" s="35"/>
      <c r="L163" s="11"/>
      <c r="M163" s="11"/>
      <c r="N163" s="11"/>
      <c r="O163" s="11"/>
      <c r="P163" s="11"/>
      <c r="Q163" s="20"/>
      <c r="R163" s="12"/>
    </row>
    <row r="164" spans="1:18" ht="15" customHeight="1">
      <c r="A164" s="91">
        <v>40000</v>
      </c>
      <c r="B164" s="29" t="s">
        <v>106</v>
      </c>
      <c r="C164" s="11">
        <f>SUM(C165:C167)</f>
        <v>1</v>
      </c>
      <c r="D164" s="11">
        <f aca="true" t="shared" si="23" ref="D164:R164">SUM(D165:D167)</f>
        <v>0</v>
      </c>
      <c r="E164" s="11">
        <f t="shared" si="23"/>
        <v>0</v>
      </c>
      <c r="F164" s="11">
        <f t="shared" si="23"/>
        <v>1</v>
      </c>
      <c r="G164" s="11">
        <f t="shared" si="23"/>
        <v>1</v>
      </c>
      <c r="H164" s="11">
        <f t="shared" si="23"/>
        <v>0</v>
      </c>
      <c r="I164" s="11">
        <f t="shared" si="23"/>
        <v>0</v>
      </c>
      <c r="J164" s="83">
        <f t="shared" si="23"/>
        <v>0</v>
      </c>
      <c r="K164" s="35">
        <f t="shared" si="23"/>
        <v>1</v>
      </c>
      <c r="L164" s="11">
        <f t="shared" si="23"/>
        <v>1</v>
      </c>
      <c r="M164" s="11">
        <f t="shared" si="23"/>
        <v>0</v>
      </c>
      <c r="N164" s="11">
        <f t="shared" si="23"/>
        <v>0</v>
      </c>
      <c r="O164" s="11">
        <f t="shared" si="23"/>
        <v>1</v>
      </c>
      <c r="P164" s="11">
        <f t="shared" si="23"/>
        <v>0</v>
      </c>
      <c r="Q164" s="11">
        <f t="shared" si="23"/>
        <v>0</v>
      </c>
      <c r="R164" s="12">
        <f t="shared" si="23"/>
        <v>0</v>
      </c>
    </row>
    <row r="165" spans="1:18" s="18" customFormat="1" ht="15" customHeight="1">
      <c r="A165" s="92">
        <v>40101</v>
      </c>
      <c r="B165" s="28" t="s">
        <v>107</v>
      </c>
      <c r="C165" s="15">
        <v>1</v>
      </c>
      <c r="D165" s="15"/>
      <c r="E165" s="15"/>
      <c r="F165" s="15"/>
      <c r="G165" s="15"/>
      <c r="H165" s="15"/>
      <c r="I165" s="15"/>
      <c r="J165" s="80"/>
      <c r="K165" s="36">
        <v>1</v>
      </c>
      <c r="L165" s="15"/>
      <c r="M165" s="15"/>
      <c r="N165" s="15"/>
      <c r="O165" s="15"/>
      <c r="P165" s="15"/>
      <c r="Q165" s="16"/>
      <c r="R165" s="17"/>
    </row>
    <row r="166" spans="1:18" s="18" customFormat="1" ht="15" customHeight="1">
      <c r="A166" s="92">
        <v>40201</v>
      </c>
      <c r="B166" s="28" t="s">
        <v>108</v>
      </c>
      <c r="C166" s="15"/>
      <c r="D166" s="15"/>
      <c r="E166" s="15"/>
      <c r="F166" s="15">
        <v>1</v>
      </c>
      <c r="G166" s="15"/>
      <c r="H166" s="15"/>
      <c r="I166" s="15"/>
      <c r="J166" s="80"/>
      <c r="K166" s="36"/>
      <c r="L166" s="15"/>
      <c r="M166" s="15"/>
      <c r="N166" s="15"/>
      <c r="O166" s="15">
        <v>1</v>
      </c>
      <c r="P166" s="15"/>
      <c r="Q166" s="16"/>
      <c r="R166" s="17"/>
    </row>
    <row r="167" spans="1:18" s="18" customFormat="1" ht="15" customHeight="1">
      <c r="A167" s="92">
        <v>40901</v>
      </c>
      <c r="B167" s="28" t="s">
        <v>109</v>
      </c>
      <c r="C167" s="15"/>
      <c r="D167" s="15"/>
      <c r="E167" s="15"/>
      <c r="F167" s="15"/>
      <c r="G167" s="15">
        <v>1</v>
      </c>
      <c r="H167" s="15"/>
      <c r="I167" s="15"/>
      <c r="J167" s="80"/>
      <c r="K167" s="36"/>
      <c r="L167" s="15">
        <v>1</v>
      </c>
      <c r="M167" s="15"/>
      <c r="N167" s="15"/>
      <c r="O167" s="15"/>
      <c r="P167" s="15"/>
      <c r="Q167" s="16"/>
      <c r="R167" s="17"/>
    </row>
    <row r="168" spans="1:18" ht="12" customHeight="1">
      <c r="A168" s="93"/>
      <c r="B168" s="29"/>
      <c r="C168" s="11"/>
      <c r="D168" s="11"/>
      <c r="E168" s="11"/>
      <c r="F168" s="11"/>
      <c r="G168" s="11"/>
      <c r="H168" s="11"/>
      <c r="I168" s="11"/>
      <c r="J168" s="83"/>
      <c r="K168" s="35"/>
      <c r="L168" s="11"/>
      <c r="M168" s="11"/>
      <c r="N168" s="11"/>
      <c r="O168" s="11"/>
      <c r="P168" s="11"/>
      <c r="Q168" s="20"/>
      <c r="R168" s="12"/>
    </row>
    <row r="169" spans="1:18" ht="25.5">
      <c r="A169" s="91">
        <v>44000</v>
      </c>
      <c r="B169" s="29" t="s">
        <v>110</v>
      </c>
      <c r="C169" s="11">
        <f aca="true" t="shared" si="24" ref="C169:R169">SUM(C170:C174)</f>
        <v>1</v>
      </c>
      <c r="D169" s="11">
        <f t="shared" si="24"/>
        <v>1</v>
      </c>
      <c r="E169" s="11">
        <f t="shared" si="24"/>
        <v>0</v>
      </c>
      <c r="F169" s="11">
        <f t="shared" si="24"/>
        <v>0</v>
      </c>
      <c r="G169" s="11">
        <f t="shared" si="24"/>
        <v>3</v>
      </c>
      <c r="H169" s="11">
        <f t="shared" si="24"/>
        <v>0</v>
      </c>
      <c r="I169" s="11">
        <f t="shared" si="24"/>
        <v>0</v>
      </c>
      <c r="J169" s="83">
        <f t="shared" si="24"/>
        <v>0</v>
      </c>
      <c r="K169" s="35">
        <f t="shared" si="24"/>
        <v>1</v>
      </c>
      <c r="L169" s="11">
        <f t="shared" si="24"/>
        <v>3</v>
      </c>
      <c r="M169" s="11">
        <f t="shared" si="24"/>
        <v>0</v>
      </c>
      <c r="N169" s="11">
        <f t="shared" si="24"/>
        <v>0</v>
      </c>
      <c r="O169" s="11">
        <f t="shared" si="24"/>
        <v>0</v>
      </c>
      <c r="P169" s="11">
        <f t="shared" si="24"/>
        <v>0</v>
      </c>
      <c r="Q169" s="11">
        <f t="shared" si="24"/>
        <v>0</v>
      </c>
      <c r="R169" s="12">
        <f t="shared" si="24"/>
        <v>1</v>
      </c>
    </row>
    <row r="170" spans="1:18" s="18" customFormat="1" ht="25.5">
      <c r="A170" s="92">
        <v>44101</v>
      </c>
      <c r="B170" s="28" t="s">
        <v>110</v>
      </c>
      <c r="C170" s="15">
        <v>1</v>
      </c>
      <c r="D170" s="15"/>
      <c r="E170" s="15"/>
      <c r="F170" s="15"/>
      <c r="G170" s="15"/>
      <c r="H170" s="15"/>
      <c r="I170" s="15"/>
      <c r="J170" s="80"/>
      <c r="K170" s="36">
        <v>1</v>
      </c>
      <c r="L170" s="15"/>
      <c r="M170" s="15"/>
      <c r="N170" s="15"/>
      <c r="O170" s="15"/>
      <c r="P170" s="15"/>
      <c r="Q170" s="16"/>
      <c r="R170" s="17"/>
    </row>
    <row r="171" spans="1:18" s="18" customFormat="1" ht="25.5">
      <c r="A171" s="92">
        <v>44201</v>
      </c>
      <c r="B171" s="28" t="s">
        <v>111</v>
      </c>
      <c r="C171" s="15"/>
      <c r="D171" s="15">
        <v>1</v>
      </c>
      <c r="E171" s="15"/>
      <c r="F171" s="15"/>
      <c r="G171" s="15"/>
      <c r="H171" s="15"/>
      <c r="I171" s="15"/>
      <c r="J171" s="80"/>
      <c r="K171" s="36"/>
      <c r="L171" s="15"/>
      <c r="M171" s="15"/>
      <c r="N171" s="15"/>
      <c r="O171" s="15"/>
      <c r="P171" s="15"/>
      <c r="Q171" s="16"/>
      <c r="R171" s="17">
        <v>1</v>
      </c>
    </row>
    <row r="172" spans="1:18" s="18" customFormat="1" ht="15" customHeight="1">
      <c r="A172" s="92">
        <v>44902</v>
      </c>
      <c r="B172" s="28" t="s">
        <v>113</v>
      </c>
      <c r="C172" s="15"/>
      <c r="D172" s="15"/>
      <c r="E172" s="15"/>
      <c r="F172" s="15"/>
      <c r="G172" s="15">
        <v>1</v>
      </c>
      <c r="H172" s="15"/>
      <c r="I172" s="15"/>
      <c r="J172" s="80"/>
      <c r="K172" s="36"/>
      <c r="L172" s="15">
        <v>1</v>
      </c>
      <c r="M172" s="15"/>
      <c r="N172" s="15"/>
      <c r="O172" s="15"/>
      <c r="P172" s="15"/>
      <c r="Q172" s="16"/>
      <c r="R172" s="17"/>
    </row>
    <row r="173" spans="1:18" s="18" customFormat="1" ht="15" customHeight="1">
      <c r="A173" s="92">
        <v>44903</v>
      </c>
      <c r="B173" s="28" t="s">
        <v>114</v>
      </c>
      <c r="C173" s="15"/>
      <c r="D173" s="15"/>
      <c r="E173" s="15"/>
      <c r="F173" s="15"/>
      <c r="G173" s="15">
        <v>1</v>
      </c>
      <c r="H173" s="15"/>
      <c r="I173" s="15"/>
      <c r="J173" s="80"/>
      <c r="K173" s="36"/>
      <c r="L173" s="15">
        <v>1</v>
      </c>
      <c r="M173" s="15"/>
      <c r="N173" s="15"/>
      <c r="O173" s="15"/>
      <c r="P173" s="15"/>
      <c r="Q173" s="16"/>
      <c r="R173" s="17"/>
    </row>
    <row r="174" spans="1:18" s="18" customFormat="1" ht="25.5">
      <c r="A174" s="92">
        <v>44904</v>
      </c>
      <c r="B174" s="28" t="s">
        <v>115</v>
      </c>
      <c r="C174" s="15"/>
      <c r="D174" s="15"/>
      <c r="E174" s="15"/>
      <c r="F174" s="15"/>
      <c r="G174" s="15">
        <v>1</v>
      </c>
      <c r="H174" s="15"/>
      <c r="I174" s="15"/>
      <c r="J174" s="80"/>
      <c r="K174" s="36"/>
      <c r="L174" s="15">
        <v>1</v>
      </c>
      <c r="M174" s="15"/>
      <c r="N174" s="15"/>
      <c r="O174" s="15"/>
      <c r="P174" s="15"/>
      <c r="Q174" s="16"/>
      <c r="R174" s="17"/>
    </row>
    <row r="175" spans="1:18" s="18" customFormat="1" ht="12.75">
      <c r="A175" s="92"/>
      <c r="B175" s="28"/>
      <c r="C175" s="15"/>
      <c r="D175" s="15"/>
      <c r="E175" s="15"/>
      <c r="F175" s="15"/>
      <c r="G175" s="15"/>
      <c r="H175" s="15"/>
      <c r="I175" s="15"/>
      <c r="J175" s="80"/>
      <c r="K175" s="36"/>
      <c r="L175" s="15"/>
      <c r="M175" s="15"/>
      <c r="N175" s="15"/>
      <c r="O175" s="15"/>
      <c r="P175" s="15"/>
      <c r="Q175" s="16"/>
      <c r="R175" s="17"/>
    </row>
    <row r="176" spans="1:18" ht="12.75">
      <c r="A176" s="91">
        <v>45000</v>
      </c>
      <c r="B176" s="29" t="s">
        <v>116</v>
      </c>
      <c r="C176" s="11">
        <f aca="true" t="shared" si="25" ref="C176:R176">+C177</f>
        <v>0</v>
      </c>
      <c r="D176" s="11">
        <f t="shared" si="25"/>
        <v>0</v>
      </c>
      <c r="E176" s="11">
        <f t="shared" si="25"/>
        <v>0</v>
      </c>
      <c r="F176" s="11">
        <f t="shared" si="25"/>
        <v>0</v>
      </c>
      <c r="G176" s="11">
        <f t="shared" si="25"/>
        <v>0</v>
      </c>
      <c r="H176" s="11">
        <f t="shared" si="25"/>
        <v>0</v>
      </c>
      <c r="I176" s="11">
        <f t="shared" si="25"/>
        <v>0</v>
      </c>
      <c r="J176" s="83">
        <f t="shared" si="25"/>
        <v>1</v>
      </c>
      <c r="K176" s="35">
        <f t="shared" si="25"/>
        <v>0</v>
      </c>
      <c r="L176" s="11">
        <f t="shared" si="25"/>
        <v>0</v>
      </c>
      <c r="M176" s="11">
        <f t="shared" si="25"/>
        <v>0</v>
      </c>
      <c r="N176" s="11">
        <f t="shared" si="25"/>
        <v>0</v>
      </c>
      <c r="O176" s="11">
        <f t="shared" si="25"/>
        <v>0</v>
      </c>
      <c r="P176" s="11">
        <f t="shared" si="25"/>
        <v>0</v>
      </c>
      <c r="Q176" s="11">
        <f t="shared" si="25"/>
        <v>0</v>
      </c>
      <c r="R176" s="12">
        <f t="shared" si="25"/>
        <v>1</v>
      </c>
    </row>
    <row r="177" spans="1:18" s="18" customFormat="1" ht="15" customHeight="1">
      <c r="A177" s="92">
        <v>45101</v>
      </c>
      <c r="B177" s="28" t="s">
        <v>116</v>
      </c>
      <c r="C177" s="15">
        <v>0</v>
      </c>
      <c r="D177" s="15"/>
      <c r="E177" s="15"/>
      <c r="F177" s="15"/>
      <c r="G177" s="15"/>
      <c r="H177" s="15"/>
      <c r="I177" s="15"/>
      <c r="J177" s="80">
        <v>1</v>
      </c>
      <c r="K177" s="36"/>
      <c r="L177" s="15"/>
      <c r="M177" s="15"/>
      <c r="N177" s="15"/>
      <c r="O177" s="15"/>
      <c r="P177" s="15"/>
      <c r="Q177" s="16"/>
      <c r="R177" s="17">
        <v>1</v>
      </c>
    </row>
    <row r="178" spans="1:18" s="18" customFormat="1" ht="15" customHeight="1">
      <c r="A178" s="92"/>
      <c r="B178" s="28"/>
      <c r="C178" s="15"/>
      <c r="D178" s="15"/>
      <c r="E178" s="15"/>
      <c r="F178" s="15"/>
      <c r="G178" s="15"/>
      <c r="H178" s="15"/>
      <c r="I178" s="15"/>
      <c r="J178" s="80"/>
      <c r="K178" s="36"/>
      <c r="L178" s="15"/>
      <c r="M178" s="15"/>
      <c r="N178" s="15"/>
      <c r="O178" s="15"/>
      <c r="P178" s="15"/>
      <c r="Q178" s="16"/>
      <c r="R178" s="17"/>
    </row>
    <row r="179" spans="1:18" s="18" customFormat="1" ht="25.5">
      <c r="A179" s="91">
        <v>48000</v>
      </c>
      <c r="B179" s="29" t="s">
        <v>218</v>
      </c>
      <c r="C179" s="15">
        <v>0</v>
      </c>
      <c r="D179" s="15">
        <f aca="true" t="shared" si="26" ref="D179:Q179">SUM(D180:D181)</f>
        <v>0</v>
      </c>
      <c r="E179" s="15">
        <f t="shared" si="26"/>
        <v>0</v>
      </c>
      <c r="F179" s="15">
        <f t="shared" si="26"/>
        <v>0</v>
      </c>
      <c r="G179" s="15">
        <f t="shared" si="26"/>
        <v>1</v>
      </c>
      <c r="H179" s="15">
        <f t="shared" si="26"/>
        <v>0</v>
      </c>
      <c r="I179" s="15">
        <f t="shared" si="26"/>
        <v>0</v>
      </c>
      <c r="J179" s="80">
        <v>1</v>
      </c>
      <c r="K179" s="36">
        <v>0</v>
      </c>
      <c r="L179" s="15">
        <f t="shared" si="26"/>
        <v>1</v>
      </c>
      <c r="M179" s="15">
        <f t="shared" si="26"/>
        <v>0</v>
      </c>
      <c r="N179" s="15">
        <f t="shared" si="26"/>
        <v>0</v>
      </c>
      <c r="O179" s="15">
        <f t="shared" si="26"/>
        <v>0</v>
      </c>
      <c r="P179" s="15">
        <f t="shared" si="26"/>
        <v>0</v>
      </c>
      <c r="Q179" s="15">
        <f t="shared" si="26"/>
        <v>0</v>
      </c>
      <c r="R179" s="17">
        <v>1</v>
      </c>
    </row>
    <row r="180" spans="1:18" s="18" customFormat="1" ht="25.5">
      <c r="A180" s="92">
        <v>48101</v>
      </c>
      <c r="B180" s="28" t="s">
        <v>218</v>
      </c>
      <c r="C180" s="15">
        <v>1</v>
      </c>
      <c r="D180" s="15"/>
      <c r="E180" s="15"/>
      <c r="F180" s="15"/>
      <c r="G180" s="15"/>
      <c r="H180" s="15"/>
      <c r="I180" s="15"/>
      <c r="J180" s="80"/>
      <c r="K180" s="36">
        <v>0</v>
      </c>
      <c r="L180" s="15"/>
      <c r="M180" s="15"/>
      <c r="N180" s="15"/>
      <c r="O180" s="15"/>
      <c r="P180" s="15"/>
      <c r="Q180" s="16"/>
      <c r="R180" s="17">
        <v>1</v>
      </c>
    </row>
    <row r="181" spans="1:18" s="18" customFormat="1" ht="15" customHeight="1">
      <c r="A181" s="92">
        <v>48901</v>
      </c>
      <c r="B181" s="28" t="s">
        <v>153</v>
      </c>
      <c r="C181" s="15"/>
      <c r="D181" s="15"/>
      <c r="E181" s="15"/>
      <c r="F181" s="15"/>
      <c r="G181" s="15">
        <v>1</v>
      </c>
      <c r="H181" s="15"/>
      <c r="I181" s="15"/>
      <c r="J181" s="80"/>
      <c r="K181" s="36"/>
      <c r="L181" s="15">
        <v>1</v>
      </c>
      <c r="M181" s="15"/>
      <c r="N181" s="15"/>
      <c r="O181" s="15"/>
      <c r="P181" s="15"/>
      <c r="Q181" s="16"/>
      <c r="R181" s="17"/>
    </row>
    <row r="182" spans="1:18" s="18" customFormat="1" ht="15" customHeight="1">
      <c r="A182" s="92"/>
      <c r="B182" s="28"/>
      <c r="C182" s="15"/>
      <c r="D182" s="15"/>
      <c r="E182" s="15"/>
      <c r="F182" s="15"/>
      <c r="G182" s="15"/>
      <c r="H182" s="15"/>
      <c r="I182" s="15"/>
      <c r="J182" s="80"/>
      <c r="K182" s="36"/>
      <c r="L182" s="15"/>
      <c r="M182" s="15"/>
      <c r="N182" s="15"/>
      <c r="O182" s="15"/>
      <c r="P182" s="15"/>
      <c r="Q182" s="16"/>
      <c r="R182" s="17"/>
    </row>
    <row r="183" spans="1:18" s="18" customFormat="1" ht="15" customHeight="1">
      <c r="A183" s="91">
        <v>49000</v>
      </c>
      <c r="B183" s="29" t="s">
        <v>219</v>
      </c>
      <c r="C183" s="15">
        <f aca="true" t="shared" si="27" ref="C183:R183">SUM(C184:C185)</f>
        <v>1</v>
      </c>
      <c r="D183" s="15">
        <f t="shared" si="27"/>
        <v>0</v>
      </c>
      <c r="E183" s="15">
        <f t="shared" si="27"/>
        <v>0</v>
      </c>
      <c r="F183" s="15">
        <f t="shared" si="27"/>
        <v>0</v>
      </c>
      <c r="G183" s="15">
        <f t="shared" si="27"/>
        <v>0</v>
      </c>
      <c r="H183" s="15">
        <f t="shared" si="27"/>
        <v>0</v>
      </c>
      <c r="I183" s="15">
        <f t="shared" si="27"/>
        <v>0</v>
      </c>
      <c r="J183" s="80">
        <f t="shared" si="27"/>
        <v>1</v>
      </c>
      <c r="K183" s="36">
        <f t="shared" si="27"/>
        <v>1</v>
      </c>
      <c r="L183" s="15">
        <f t="shared" si="27"/>
        <v>0</v>
      </c>
      <c r="M183" s="15">
        <f t="shared" si="27"/>
        <v>0</v>
      </c>
      <c r="N183" s="15">
        <f t="shared" si="27"/>
        <v>0</v>
      </c>
      <c r="O183" s="15">
        <f t="shared" si="27"/>
        <v>0</v>
      </c>
      <c r="P183" s="15">
        <f t="shared" si="27"/>
        <v>0</v>
      </c>
      <c r="Q183" s="15">
        <f t="shared" si="27"/>
        <v>1</v>
      </c>
      <c r="R183" s="17">
        <f t="shared" si="27"/>
        <v>0</v>
      </c>
    </row>
    <row r="184" spans="1:18" s="18" customFormat="1" ht="15" customHeight="1">
      <c r="A184" s="92">
        <v>49101</v>
      </c>
      <c r="B184" s="28" t="s">
        <v>219</v>
      </c>
      <c r="C184" s="15">
        <v>1</v>
      </c>
      <c r="D184" s="15"/>
      <c r="E184" s="15"/>
      <c r="F184" s="15"/>
      <c r="G184" s="15"/>
      <c r="H184" s="15"/>
      <c r="I184" s="15"/>
      <c r="J184" s="80"/>
      <c r="K184" s="36">
        <v>1</v>
      </c>
      <c r="L184" s="15"/>
      <c r="M184" s="15"/>
      <c r="N184" s="15"/>
      <c r="O184" s="15"/>
      <c r="P184" s="15"/>
      <c r="Q184" s="16"/>
      <c r="R184" s="17"/>
    </row>
    <row r="185" spans="1:18" s="18" customFormat="1" ht="15" customHeight="1">
      <c r="A185" s="92">
        <v>49201</v>
      </c>
      <c r="B185" s="28" t="s">
        <v>220</v>
      </c>
      <c r="C185" s="15"/>
      <c r="D185" s="15"/>
      <c r="E185" s="15"/>
      <c r="F185" s="15"/>
      <c r="G185" s="15"/>
      <c r="H185" s="15"/>
      <c r="I185" s="15"/>
      <c r="J185" s="80">
        <v>1</v>
      </c>
      <c r="K185" s="36"/>
      <c r="L185" s="15"/>
      <c r="M185" s="15"/>
      <c r="N185" s="15"/>
      <c r="O185" s="15"/>
      <c r="P185" s="15"/>
      <c r="Q185" s="16">
        <v>1</v>
      </c>
      <c r="R185" s="17"/>
    </row>
    <row r="186" spans="1:18" s="18" customFormat="1" ht="15" customHeight="1">
      <c r="A186" s="92"/>
      <c r="B186" s="28"/>
      <c r="C186" s="15"/>
      <c r="D186" s="15"/>
      <c r="E186" s="15"/>
      <c r="F186" s="15"/>
      <c r="G186" s="15"/>
      <c r="H186" s="15"/>
      <c r="I186" s="15"/>
      <c r="J186" s="80"/>
      <c r="K186" s="36"/>
      <c r="L186" s="15"/>
      <c r="M186" s="15"/>
      <c r="N186" s="15"/>
      <c r="O186" s="15"/>
      <c r="P186" s="15"/>
      <c r="Q186" s="16"/>
      <c r="R186" s="17"/>
    </row>
    <row r="187" spans="1:18" ht="15" customHeight="1">
      <c r="A187" s="92"/>
      <c r="B187" s="31" t="s">
        <v>134</v>
      </c>
      <c r="C187" s="2">
        <f aca="true" t="shared" si="28" ref="C187:R187">+C176+C169+C164+C160+C154+C139+C126+C122+C108+C103+C91+C88+C80+C73+C69+C64+C55+C51+C17+C14+C11+C6+C179+C183+C135</f>
        <v>53</v>
      </c>
      <c r="D187" s="2">
        <f t="shared" si="28"/>
        <v>9</v>
      </c>
      <c r="E187" s="2">
        <f t="shared" si="28"/>
        <v>7</v>
      </c>
      <c r="F187" s="2">
        <f t="shared" si="28"/>
        <v>7</v>
      </c>
      <c r="G187" s="2">
        <f t="shared" si="28"/>
        <v>34</v>
      </c>
      <c r="H187" s="2">
        <f t="shared" si="28"/>
        <v>5</v>
      </c>
      <c r="I187" s="2">
        <f t="shared" si="28"/>
        <v>13</v>
      </c>
      <c r="J187" s="85">
        <f t="shared" si="28"/>
        <v>3</v>
      </c>
      <c r="K187" s="38">
        <f t="shared" si="28"/>
        <v>18</v>
      </c>
      <c r="L187" s="2">
        <f t="shared" si="28"/>
        <v>34</v>
      </c>
      <c r="M187" s="2">
        <f t="shared" si="28"/>
        <v>5</v>
      </c>
      <c r="N187" s="2">
        <f t="shared" si="28"/>
        <v>14</v>
      </c>
      <c r="O187" s="2">
        <f t="shared" si="28"/>
        <v>7</v>
      </c>
      <c r="P187" s="2">
        <f t="shared" si="28"/>
        <v>30</v>
      </c>
      <c r="Q187" s="2">
        <f t="shared" si="28"/>
        <v>3</v>
      </c>
      <c r="R187" s="3">
        <f t="shared" si="28"/>
        <v>20</v>
      </c>
    </row>
    <row r="188" spans="1:18" ht="15" customHeight="1">
      <c r="A188" s="93"/>
      <c r="B188" s="29"/>
      <c r="C188" s="11"/>
      <c r="D188" s="11"/>
      <c r="E188" s="11"/>
      <c r="F188" s="11"/>
      <c r="G188" s="11"/>
      <c r="H188" s="11"/>
      <c r="I188" s="11"/>
      <c r="J188" s="83"/>
      <c r="K188" s="35"/>
      <c r="L188" s="11"/>
      <c r="M188" s="11"/>
      <c r="N188" s="11"/>
      <c r="O188" s="11"/>
      <c r="P188" s="11"/>
      <c r="Q188" s="20"/>
      <c r="R188" s="12"/>
    </row>
    <row r="189" spans="1:18" ht="15" customHeight="1">
      <c r="A189" s="91">
        <v>90000</v>
      </c>
      <c r="B189" s="29" t="s">
        <v>117</v>
      </c>
      <c r="C189" s="11">
        <f>+C190</f>
        <v>0</v>
      </c>
      <c r="D189" s="11">
        <f aca="true" t="shared" si="29" ref="D189:R189">+D190</f>
        <v>0</v>
      </c>
      <c r="E189" s="11">
        <f t="shared" si="29"/>
        <v>0</v>
      </c>
      <c r="F189" s="11">
        <f t="shared" si="29"/>
        <v>0</v>
      </c>
      <c r="G189" s="11">
        <f t="shared" si="29"/>
        <v>0</v>
      </c>
      <c r="H189" s="11">
        <f t="shared" si="29"/>
        <v>0</v>
      </c>
      <c r="I189" s="11">
        <f t="shared" si="29"/>
        <v>0</v>
      </c>
      <c r="J189" s="83">
        <f t="shared" si="29"/>
        <v>1</v>
      </c>
      <c r="K189" s="35">
        <f t="shared" si="29"/>
        <v>0</v>
      </c>
      <c r="L189" s="11">
        <f t="shared" si="29"/>
        <v>0</v>
      </c>
      <c r="M189" s="11">
        <f t="shared" si="29"/>
        <v>0</v>
      </c>
      <c r="N189" s="11">
        <f t="shared" si="29"/>
        <v>0</v>
      </c>
      <c r="O189" s="11">
        <f t="shared" si="29"/>
        <v>0</v>
      </c>
      <c r="P189" s="11">
        <f t="shared" si="29"/>
        <v>0</v>
      </c>
      <c r="Q189" s="11">
        <f t="shared" si="29"/>
        <v>0</v>
      </c>
      <c r="R189" s="12">
        <f t="shared" si="29"/>
        <v>1</v>
      </c>
    </row>
    <row r="190" spans="1:18" s="18" customFormat="1" ht="15" customHeight="1">
      <c r="A190" s="92">
        <v>90101</v>
      </c>
      <c r="B190" s="28" t="s">
        <v>117</v>
      </c>
      <c r="C190" s="15"/>
      <c r="D190" s="15"/>
      <c r="E190" s="15"/>
      <c r="F190" s="15"/>
      <c r="G190" s="15"/>
      <c r="H190" s="15"/>
      <c r="I190" s="15"/>
      <c r="J190" s="80">
        <v>1</v>
      </c>
      <c r="K190" s="36"/>
      <c r="L190" s="15"/>
      <c r="M190" s="15"/>
      <c r="N190" s="15"/>
      <c r="O190" s="15"/>
      <c r="P190" s="15"/>
      <c r="Q190" s="16"/>
      <c r="R190" s="17">
        <v>1</v>
      </c>
    </row>
    <row r="191" spans="1:18" s="18" customFormat="1" ht="15" customHeight="1">
      <c r="A191" s="99"/>
      <c r="B191" s="32"/>
      <c r="C191" s="15"/>
      <c r="D191" s="15"/>
      <c r="E191" s="15"/>
      <c r="F191" s="15"/>
      <c r="G191" s="15"/>
      <c r="H191" s="15"/>
      <c r="I191" s="15"/>
      <c r="J191" s="80"/>
      <c r="K191" s="36"/>
      <c r="L191" s="15"/>
      <c r="M191" s="15"/>
      <c r="N191" s="15"/>
      <c r="O191" s="15"/>
      <c r="P191" s="15"/>
      <c r="Q191" s="16"/>
      <c r="R191" s="17"/>
    </row>
    <row r="192" spans="1:20" ht="15" customHeight="1">
      <c r="A192" s="100"/>
      <c r="B192" s="31" t="s">
        <v>135</v>
      </c>
      <c r="C192" s="2">
        <f>+C187+C189</f>
        <v>53</v>
      </c>
      <c r="D192" s="2">
        <f aca="true" t="shared" si="30" ref="D192:R192">+D187+D189</f>
        <v>9</v>
      </c>
      <c r="E192" s="2">
        <f t="shared" si="30"/>
        <v>7</v>
      </c>
      <c r="F192" s="2">
        <f t="shared" si="30"/>
        <v>7</v>
      </c>
      <c r="G192" s="2">
        <f t="shared" si="30"/>
        <v>34</v>
      </c>
      <c r="H192" s="2">
        <f t="shared" si="30"/>
        <v>5</v>
      </c>
      <c r="I192" s="2">
        <f t="shared" si="30"/>
        <v>13</v>
      </c>
      <c r="J192" s="85">
        <f t="shared" si="30"/>
        <v>4</v>
      </c>
      <c r="K192" s="38">
        <f t="shared" si="30"/>
        <v>18</v>
      </c>
      <c r="L192" s="2">
        <f t="shared" si="30"/>
        <v>34</v>
      </c>
      <c r="M192" s="2">
        <f t="shared" si="30"/>
        <v>5</v>
      </c>
      <c r="N192" s="2">
        <f t="shared" si="30"/>
        <v>14</v>
      </c>
      <c r="O192" s="2">
        <f t="shared" si="30"/>
        <v>7</v>
      </c>
      <c r="P192" s="2">
        <f t="shared" si="30"/>
        <v>30</v>
      </c>
      <c r="Q192" s="2">
        <f t="shared" si="30"/>
        <v>3</v>
      </c>
      <c r="R192" s="3">
        <f t="shared" si="30"/>
        <v>21</v>
      </c>
      <c r="T192" s="1"/>
    </row>
    <row r="193" spans="1:2" ht="7.5" customHeight="1" thickBot="1">
      <c r="A193" s="101"/>
      <c r="B193" s="33"/>
    </row>
    <row r="194" spans="1:18" ht="15" customHeight="1" thickBot="1">
      <c r="A194" s="196" t="s">
        <v>135</v>
      </c>
      <c r="B194" s="197"/>
      <c r="C194" s="183">
        <f>SUM(C192:J192)</f>
        <v>132</v>
      </c>
      <c r="D194" s="184"/>
      <c r="E194" s="184"/>
      <c r="F194" s="184"/>
      <c r="G194" s="184"/>
      <c r="H194" s="184"/>
      <c r="I194" s="184"/>
      <c r="J194" s="185"/>
      <c r="K194" s="186">
        <f>SUM(K192:R192)</f>
        <v>132</v>
      </c>
      <c r="L194" s="186"/>
      <c r="M194" s="186"/>
      <c r="N194" s="186"/>
      <c r="O194" s="186"/>
      <c r="P194" s="186"/>
      <c r="Q194" s="186"/>
      <c r="R194" s="187"/>
    </row>
    <row r="195" ht="15" customHeight="1">
      <c r="B195" s="33"/>
    </row>
    <row r="196" ht="15" customHeight="1">
      <c r="B196" s="33"/>
    </row>
    <row r="197" ht="15" customHeight="1">
      <c r="B197" s="33"/>
    </row>
    <row r="198" ht="15" customHeight="1">
      <c r="B198" s="33"/>
    </row>
    <row r="199" ht="15" customHeight="1">
      <c r="B199" s="33"/>
    </row>
    <row r="200" ht="15" customHeight="1">
      <c r="B200" s="33"/>
    </row>
    <row r="201" ht="15" customHeight="1">
      <c r="B201" s="33"/>
    </row>
    <row r="202" ht="15" customHeight="1">
      <c r="B202" s="33"/>
    </row>
    <row r="203" ht="15" customHeight="1">
      <c r="B203" s="33"/>
    </row>
    <row r="204" ht="15" customHeight="1">
      <c r="B204" s="33"/>
    </row>
    <row r="205" ht="15" customHeight="1">
      <c r="B205" s="33"/>
    </row>
    <row r="206" ht="15" customHeight="1">
      <c r="B206" s="33"/>
    </row>
    <row r="207" ht="15" customHeight="1">
      <c r="B207" s="33"/>
    </row>
    <row r="208" ht="15" customHeight="1">
      <c r="B208" s="33"/>
    </row>
    <row r="209" ht="15" customHeight="1">
      <c r="B209" s="33"/>
    </row>
    <row r="210" ht="15" customHeight="1">
      <c r="B210" s="33"/>
    </row>
    <row r="211" ht="15" customHeight="1">
      <c r="B211" s="33"/>
    </row>
    <row r="212" ht="15" customHeight="1">
      <c r="B212" s="33"/>
    </row>
    <row r="213" ht="15" customHeight="1">
      <c r="B213" s="33"/>
    </row>
    <row r="214" ht="15" customHeight="1">
      <c r="B214" s="33"/>
    </row>
    <row r="215" ht="15" customHeight="1">
      <c r="B215" s="33"/>
    </row>
    <row r="216" ht="15" customHeight="1">
      <c r="B216" s="33"/>
    </row>
    <row r="217" ht="15" customHeight="1">
      <c r="B217" s="33"/>
    </row>
    <row r="218" ht="15" customHeight="1">
      <c r="B218" s="33"/>
    </row>
    <row r="219" ht="15" customHeight="1">
      <c r="B219" s="33"/>
    </row>
    <row r="220" ht="15" customHeight="1">
      <c r="B220" s="33"/>
    </row>
    <row r="221" ht="15" customHeight="1">
      <c r="B221" s="33"/>
    </row>
    <row r="222" ht="15" customHeight="1">
      <c r="B222" s="33"/>
    </row>
    <row r="223" ht="15" customHeight="1">
      <c r="B223" s="33"/>
    </row>
    <row r="224" ht="15" customHeight="1">
      <c r="B224" s="33"/>
    </row>
    <row r="225" ht="15" customHeight="1">
      <c r="B225" s="33"/>
    </row>
    <row r="226" ht="15" customHeight="1">
      <c r="B226" s="33"/>
    </row>
    <row r="227" ht="15" customHeight="1">
      <c r="B227" s="33"/>
    </row>
    <row r="228" ht="15" customHeight="1">
      <c r="B228" s="33"/>
    </row>
    <row r="229" ht="15" customHeight="1">
      <c r="B229" s="33"/>
    </row>
    <row r="230" ht="15" customHeight="1">
      <c r="B230" s="33"/>
    </row>
    <row r="231" ht="15" customHeight="1">
      <c r="B231" s="33"/>
    </row>
    <row r="232" ht="15" customHeight="1">
      <c r="B232" s="33"/>
    </row>
    <row r="233" ht="15" customHeight="1">
      <c r="B233" s="33"/>
    </row>
    <row r="234" ht="15" customHeight="1">
      <c r="B234" s="33"/>
    </row>
    <row r="235" ht="15" customHeight="1">
      <c r="B235" s="33"/>
    </row>
    <row r="236" ht="15" customHeight="1">
      <c r="B236" s="33"/>
    </row>
    <row r="237" ht="15" customHeight="1">
      <c r="B237" s="33"/>
    </row>
    <row r="238" ht="15" customHeight="1">
      <c r="B238" s="33"/>
    </row>
    <row r="239" ht="15" customHeight="1">
      <c r="B239" s="33"/>
    </row>
    <row r="240" ht="15" customHeight="1">
      <c r="B240" s="33"/>
    </row>
    <row r="241" ht="15" customHeight="1">
      <c r="B241" s="33"/>
    </row>
    <row r="242" ht="15" customHeight="1">
      <c r="B242" s="33"/>
    </row>
    <row r="243" ht="15" customHeight="1">
      <c r="B243" s="33"/>
    </row>
    <row r="244" ht="15" customHeight="1">
      <c r="B244" s="33"/>
    </row>
    <row r="245" ht="15" customHeight="1">
      <c r="B245" s="33"/>
    </row>
    <row r="246" ht="15" customHeight="1">
      <c r="B246" s="33"/>
    </row>
    <row r="247" ht="15" customHeight="1">
      <c r="B247" s="33"/>
    </row>
    <row r="248" ht="15" customHeight="1">
      <c r="B248" s="33"/>
    </row>
    <row r="249" ht="15" customHeight="1">
      <c r="B249" s="33"/>
    </row>
    <row r="250" ht="15" customHeight="1">
      <c r="B250" s="33"/>
    </row>
    <row r="251" ht="15" customHeight="1">
      <c r="B251" s="33"/>
    </row>
    <row r="252" ht="15" customHeight="1">
      <c r="B252" s="33"/>
    </row>
    <row r="253" ht="15" customHeight="1">
      <c r="B253" s="33"/>
    </row>
    <row r="254" ht="15" customHeight="1">
      <c r="B254" s="33"/>
    </row>
    <row r="255" ht="15" customHeight="1">
      <c r="B255" s="33"/>
    </row>
    <row r="256" ht="15" customHeight="1">
      <c r="B256" s="33"/>
    </row>
    <row r="257" ht="15" customHeight="1">
      <c r="B257" s="33"/>
    </row>
    <row r="258" ht="15" customHeight="1">
      <c r="B258" s="33"/>
    </row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</sheetData>
  <sheetProtection/>
  <mergeCells count="8">
    <mergeCell ref="C194:J194"/>
    <mergeCell ref="K194:R194"/>
    <mergeCell ref="A1:R1"/>
    <mergeCell ref="C3:J3"/>
    <mergeCell ref="K3:R3"/>
    <mergeCell ref="B3:B4"/>
    <mergeCell ref="A3:A4"/>
    <mergeCell ref="A194:B194"/>
  </mergeCells>
  <printOptions/>
  <pageMargins left="0.17" right="0.25" top="0.25" bottom="0.19" header="0.22" footer="0.19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BreakPreview" zoomScale="85" zoomScaleSheetLayoutView="85" zoomScalePageLayoutView="0" workbookViewId="0" topLeftCell="C151">
      <selection activeCell="D180" sqref="D180"/>
    </sheetView>
  </sheetViews>
  <sheetFormatPr defaultColWidth="9.140625" defaultRowHeight="18" customHeight="1"/>
  <cols>
    <col min="2" max="2" width="12.140625" style="0" customWidth="1"/>
    <col min="3" max="3" width="56.140625" style="0" customWidth="1"/>
    <col min="4" max="4" width="62.8515625" style="156" customWidth="1"/>
    <col min="5" max="5" width="62.7109375" style="171" customWidth="1"/>
  </cols>
  <sheetData>
    <row r="1" spans="2:5" ht="18" customHeight="1">
      <c r="B1" s="103"/>
      <c r="D1"/>
      <c r="E1"/>
    </row>
    <row r="2" spans="2:5" ht="18" customHeight="1">
      <c r="B2" s="198" t="s">
        <v>256</v>
      </c>
      <c r="C2" s="198"/>
      <c r="D2" s="198"/>
      <c r="E2" s="198"/>
    </row>
    <row r="3" spans="2:5" ht="18" customHeight="1" thickBot="1">
      <c r="B3" s="102"/>
      <c r="D3"/>
      <c r="E3"/>
    </row>
    <row r="4" spans="1:5" ht="18" customHeight="1" thickBot="1">
      <c r="A4" s="56" t="s">
        <v>244</v>
      </c>
      <c r="B4" s="104" t="s">
        <v>221</v>
      </c>
      <c r="C4" s="105" t="s">
        <v>222</v>
      </c>
      <c r="D4" s="104" t="s">
        <v>254</v>
      </c>
      <c r="E4" s="105" t="s">
        <v>255</v>
      </c>
    </row>
    <row r="5" spans="1:5" ht="18" customHeight="1" thickBot="1">
      <c r="A5" s="118"/>
      <c r="B5" s="106"/>
      <c r="C5" s="108"/>
      <c r="D5" s="157"/>
      <c r="E5" s="128"/>
    </row>
    <row r="6" spans="1:5" ht="18" customHeight="1" thickBot="1">
      <c r="A6" s="118"/>
      <c r="B6" s="109">
        <v>1000</v>
      </c>
      <c r="C6" s="108" t="s">
        <v>0</v>
      </c>
      <c r="D6" s="143"/>
      <c r="E6" s="128"/>
    </row>
    <row r="7" spans="1:5" ht="18" customHeight="1" thickBot="1">
      <c r="A7" s="118">
        <v>1</v>
      </c>
      <c r="B7" s="110">
        <v>1101</v>
      </c>
      <c r="C7" s="111" t="s">
        <v>0</v>
      </c>
      <c r="D7" s="174" t="s">
        <v>399</v>
      </c>
      <c r="E7" s="159" t="s">
        <v>400</v>
      </c>
    </row>
    <row r="8" spans="1:5" ht="18" customHeight="1" thickBot="1">
      <c r="A8" s="118">
        <v>2</v>
      </c>
      <c r="B8" s="110">
        <v>1202</v>
      </c>
      <c r="C8" s="111" t="s">
        <v>223</v>
      </c>
      <c r="D8" s="152" t="s">
        <v>354</v>
      </c>
      <c r="E8" s="159" t="s">
        <v>400</v>
      </c>
    </row>
    <row r="9" spans="1:5" ht="26.25" thickBot="1">
      <c r="A9" s="118">
        <v>3</v>
      </c>
      <c r="B9" s="110">
        <v>1901</v>
      </c>
      <c r="C9" s="111" t="s">
        <v>2</v>
      </c>
      <c r="D9" s="174" t="s">
        <v>401</v>
      </c>
      <c r="E9" s="159" t="s">
        <v>400</v>
      </c>
    </row>
    <row r="10" spans="1:5" ht="18" customHeight="1" thickBot="1">
      <c r="A10" s="118"/>
      <c r="B10" s="109">
        <v>2000</v>
      </c>
      <c r="C10" s="108" t="s">
        <v>3</v>
      </c>
      <c r="D10" s="143"/>
      <c r="E10" s="160"/>
    </row>
    <row r="11" spans="1:5" ht="18" customHeight="1" thickBot="1">
      <c r="A11" s="118">
        <v>4</v>
      </c>
      <c r="B11" s="110">
        <v>2101</v>
      </c>
      <c r="C11" s="111" t="s">
        <v>3</v>
      </c>
      <c r="D11" s="152" t="s">
        <v>394</v>
      </c>
      <c r="E11" s="159" t="s">
        <v>413</v>
      </c>
    </row>
    <row r="12" spans="1:5" ht="18" customHeight="1" thickBot="1">
      <c r="A12" s="118"/>
      <c r="B12" s="106"/>
      <c r="C12" s="108"/>
      <c r="D12" s="157"/>
      <c r="E12" s="160"/>
    </row>
    <row r="13" spans="1:5" ht="18" customHeight="1" thickBot="1">
      <c r="A13" s="118"/>
      <c r="B13" s="109">
        <v>10000</v>
      </c>
      <c r="C13" s="108" t="s">
        <v>4</v>
      </c>
      <c r="D13" s="143"/>
      <c r="E13" s="160"/>
    </row>
    <row r="14" spans="1:5" ht="18" customHeight="1" thickBot="1">
      <c r="A14" s="118">
        <v>5</v>
      </c>
      <c r="B14" s="110">
        <v>10101</v>
      </c>
      <c r="C14" s="111" t="s">
        <v>4</v>
      </c>
      <c r="D14" s="139" t="s">
        <v>402</v>
      </c>
      <c r="E14" s="159" t="s">
        <v>403</v>
      </c>
    </row>
    <row r="15" spans="1:5" ht="18" customHeight="1" thickBot="1">
      <c r="A15" s="118"/>
      <c r="B15" s="112"/>
      <c r="C15" s="114"/>
      <c r="D15" s="142"/>
      <c r="E15" s="161"/>
    </row>
    <row r="16" spans="1:5" ht="18" customHeight="1" thickBot="1">
      <c r="A16" s="118"/>
      <c r="B16" s="109">
        <v>11000</v>
      </c>
      <c r="C16" s="108" t="s">
        <v>5</v>
      </c>
      <c r="D16" s="143"/>
      <c r="E16" s="160"/>
    </row>
    <row r="17" spans="1:5" ht="18" customHeight="1" thickBot="1">
      <c r="A17" s="118">
        <v>6</v>
      </c>
      <c r="B17" s="110">
        <v>11101</v>
      </c>
      <c r="C17" s="111" t="s">
        <v>5</v>
      </c>
      <c r="D17" s="139" t="s">
        <v>414</v>
      </c>
      <c r="E17" s="159"/>
    </row>
    <row r="18" spans="1:5" ht="18" customHeight="1" thickBot="1">
      <c r="A18" s="118">
        <v>7</v>
      </c>
      <c r="B18" s="110">
        <v>11103</v>
      </c>
      <c r="C18" s="114" t="s">
        <v>6</v>
      </c>
      <c r="D18" s="134" t="s">
        <v>298</v>
      </c>
      <c r="E18" s="162" t="s">
        <v>299</v>
      </c>
    </row>
    <row r="19" spans="1:5" ht="18" customHeight="1" thickBot="1">
      <c r="A19" s="118">
        <v>8</v>
      </c>
      <c r="B19" s="110">
        <v>11104</v>
      </c>
      <c r="C19" s="114" t="s">
        <v>7</v>
      </c>
      <c r="D19" s="134" t="s">
        <v>300</v>
      </c>
      <c r="E19" s="162" t="s">
        <v>301</v>
      </c>
    </row>
    <row r="20" spans="1:5" ht="18" customHeight="1" thickBot="1">
      <c r="A20" s="118">
        <v>9</v>
      </c>
      <c r="B20" s="110">
        <v>11105</v>
      </c>
      <c r="C20" s="114" t="s">
        <v>8</v>
      </c>
      <c r="D20" s="134" t="s">
        <v>302</v>
      </c>
      <c r="E20" s="162" t="s">
        <v>303</v>
      </c>
    </row>
    <row r="21" spans="1:5" ht="18" customHeight="1" thickBot="1">
      <c r="A21" s="118">
        <v>10</v>
      </c>
      <c r="B21" s="110">
        <v>11106</v>
      </c>
      <c r="C21" s="114" t="s">
        <v>9</v>
      </c>
      <c r="D21" s="134" t="s">
        <v>304</v>
      </c>
      <c r="E21" s="162" t="s">
        <v>305</v>
      </c>
    </row>
    <row r="22" spans="1:5" ht="18" customHeight="1" thickBot="1">
      <c r="A22" s="118">
        <v>11</v>
      </c>
      <c r="B22" s="110">
        <v>11107</v>
      </c>
      <c r="C22" s="114" t="s">
        <v>10</v>
      </c>
      <c r="D22" s="134" t="s">
        <v>306</v>
      </c>
      <c r="E22" s="162" t="s">
        <v>307</v>
      </c>
    </row>
    <row r="23" spans="1:5" ht="18" customHeight="1" thickBot="1">
      <c r="A23" s="118">
        <v>12</v>
      </c>
      <c r="B23" s="110">
        <v>11108</v>
      </c>
      <c r="C23" s="114" t="s">
        <v>11</v>
      </c>
      <c r="D23" s="134" t="s">
        <v>308</v>
      </c>
      <c r="E23" s="162" t="s">
        <v>309</v>
      </c>
    </row>
    <row r="24" spans="1:5" ht="18" customHeight="1" thickBot="1">
      <c r="A24" s="118">
        <v>13</v>
      </c>
      <c r="B24" s="110">
        <v>11109</v>
      </c>
      <c r="C24" s="114" t="s">
        <v>12</v>
      </c>
      <c r="D24" s="134" t="s">
        <v>310</v>
      </c>
      <c r="E24" s="162" t="s">
        <v>311</v>
      </c>
    </row>
    <row r="25" spans="1:5" ht="18" customHeight="1" thickBot="1">
      <c r="A25" s="118">
        <v>14</v>
      </c>
      <c r="B25" s="110">
        <v>11110</v>
      </c>
      <c r="C25" s="114" t="s">
        <v>13</v>
      </c>
      <c r="D25" s="134" t="s">
        <v>312</v>
      </c>
      <c r="E25" s="162" t="s">
        <v>313</v>
      </c>
    </row>
    <row r="26" spans="1:5" ht="18" customHeight="1" thickBot="1">
      <c r="A26" s="118">
        <v>15</v>
      </c>
      <c r="B26" s="110">
        <v>11111</v>
      </c>
      <c r="C26" s="114" t="s">
        <v>14</v>
      </c>
      <c r="D26" s="134" t="s">
        <v>314</v>
      </c>
      <c r="E26" s="162" t="s">
        <v>315</v>
      </c>
    </row>
    <row r="27" spans="1:5" ht="18" customHeight="1" thickBot="1">
      <c r="A27" s="118">
        <v>16</v>
      </c>
      <c r="B27" s="110">
        <v>11112</v>
      </c>
      <c r="C27" s="114" t="s">
        <v>15</v>
      </c>
      <c r="D27" s="134" t="s">
        <v>316</v>
      </c>
      <c r="E27" s="162" t="s">
        <v>317</v>
      </c>
    </row>
    <row r="28" spans="1:5" ht="18" customHeight="1" thickBot="1">
      <c r="A28" s="118">
        <v>17</v>
      </c>
      <c r="B28" s="110">
        <v>11113</v>
      </c>
      <c r="C28" s="114" t="s">
        <v>16</v>
      </c>
      <c r="D28" s="134" t="s">
        <v>318</v>
      </c>
      <c r="E28" s="162" t="s">
        <v>319</v>
      </c>
    </row>
    <row r="29" spans="1:5" ht="18" customHeight="1" thickBot="1">
      <c r="A29" s="118">
        <v>18</v>
      </c>
      <c r="B29" s="110">
        <v>11114</v>
      </c>
      <c r="C29" s="114" t="s">
        <v>17</v>
      </c>
      <c r="D29" s="134" t="s">
        <v>320</v>
      </c>
      <c r="E29" s="162" t="s">
        <v>321</v>
      </c>
    </row>
    <row r="30" spans="1:5" ht="18" customHeight="1" thickBot="1">
      <c r="A30" s="118">
        <v>19</v>
      </c>
      <c r="B30" s="110">
        <v>11115</v>
      </c>
      <c r="C30" s="114" t="s">
        <v>18</v>
      </c>
      <c r="D30" s="134" t="s">
        <v>322</v>
      </c>
      <c r="E30" s="162" t="s">
        <v>373</v>
      </c>
    </row>
    <row r="31" spans="1:5" ht="18" customHeight="1" thickBot="1">
      <c r="A31" s="118">
        <v>20</v>
      </c>
      <c r="B31" s="110">
        <v>11116</v>
      </c>
      <c r="C31" s="114" t="s">
        <v>19</v>
      </c>
      <c r="D31" s="134" t="s">
        <v>323</v>
      </c>
      <c r="E31" s="162" t="s">
        <v>324</v>
      </c>
    </row>
    <row r="32" spans="1:5" ht="18" customHeight="1" thickBot="1">
      <c r="A32" s="118">
        <v>21</v>
      </c>
      <c r="B32" s="110">
        <v>11117</v>
      </c>
      <c r="C32" s="114" t="s">
        <v>20</v>
      </c>
      <c r="D32" s="134" t="s">
        <v>325</v>
      </c>
      <c r="E32" s="162" t="s">
        <v>326</v>
      </c>
    </row>
    <row r="33" spans="1:5" ht="25.5" customHeight="1" thickBot="1">
      <c r="A33" s="118">
        <v>22</v>
      </c>
      <c r="B33" s="110">
        <v>11118</v>
      </c>
      <c r="C33" s="114" t="s">
        <v>21</v>
      </c>
      <c r="D33" s="134" t="s">
        <v>327</v>
      </c>
      <c r="E33" s="162" t="s">
        <v>328</v>
      </c>
    </row>
    <row r="34" spans="1:5" ht="18" customHeight="1" thickBot="1">
      <c r="A34" s="118">
        <v>23</v>
      </c>
      <c r="B34" s="110">
        <v>11119</v>
      </c>
      <c r="C34" s="114" t="s">
        <v>22</v>
      </c>
      <c r="D34" s="134" t="s">
        <v>329</v>
      </c>
      <c r="E34" s="162" t="s">
        <v>330</v>
      </c>
    </row>
    <row r="35" spans="1:5" ht="18" customHeight="1" thickBot="1">
      <c r="A35" s="118">
        <v>24</v>
      </c>
      <c r="B35" s="110">
        <v>11120</v>
      </c>
      <c r="C35" s="114" t="s">
        <v>23</v>
      </c>
      <c r="D35" s="134" t="s">
        <v>331</v>
      </c>
      <c r="E35" s="162" t="s">
        <v>335</v>
      </c>
    </row>
    <row r="36" spans="1:5" ht="18" customHeight="1" thickBot="1">
      <c r="A36" s="118">
        <v>25</v>
      </c>
      <c r="B36" s="110">
        <v>11121</v>
      </c>
      <c r="C36" s="114" t="s">
        <v>24</v>
      </c>
      <c r="D36" s="134" t="s">
        <v>332</v>
      </c>
      <c r="E36" s="162" t="s">
        <v>333</v>
      </c>
    </row>
    <row r="37" spans="1:5" ht="18" customHeight="1" thickBot="1">
      <c r="A37" s="118">
        <v>26</v>
      </c>
      <c r="B37" s="110">
        <v>11122</v>
      </c>
      <c r="C37" s="114" t="s">
        <v>25</v>
      </c>
      <c r="D37" s="134" t="s">
        <v>334</v>
      </c>
      <c r="E37" s="162" t="s">
        <v>336</v>
      </c>
    </row>
    <row r="38" spans="1:5" ht="18" customHeight="1" thickBot="1">
      <c r="A38" s="118">
        <v>27</v>
      </c>
      <c r="B38" s="110">
        <v>11123</v>
      </c>
      <c r="C38" s="114" t="s">
        <v>26</v>
      </c>
      <c r="D38" s="134" t="s">
        <v>337</v>
      </c>
      <c r="E38" s="162" t="s">
        <v>338</v>
      </c>
    </row>
    <row r="39" spans="1:5" ht="18" customHeight="1" thickBot="1">
      <c r="A39" s="118">
        <v>28</v>
      </c>
      <c r="B39" s="110">
        <v>11124</v>
      </c>
      <c r="C39" s="114" t="s">
        <v>27</v>
      </c>
      <c r="D39" s="134" t="s">
        <v>339</v>
      </c>
      <c r="E39" s="162" t="s">
        <v>340</v>
      </c>
    </row>
    <row r="40" spans="1:5" ht="18" customHeight="1" thickBot="1">
      <c r="A40" s="118">
        <v>29</v>
      </c>
      <c r="B40" s="110">
        <v>11125</v>
      </c>
      <c r="C40" s="114" t="s">
        <v>28</v>
      </c>
      <c r="D40" s="134" t="s">
        <v>341</v>
      </c>
      <c r="E40" s="162" t="s">
        <v>342</v>
      </c>
    </row>
    <row r="41" spans="1:5" ht="18" customHeight="1" thickBot="1">
      <c r="A41" s="118">
        <v>30</v>
      </c>
      <c r="B41" s="110">
        <v>11126</v>
      </c>
      <c r="C41" s="114" t="s">
        <v>29</v>
      </c>
      <c r="D41" s="134" t="s">
        <v>343</v>
      </c>
      <c r="E41" s="162" t="s">
        <v>344</v>
      </c>
    </row>
    <row r="42" spans="1:5" ht="26.25" thickBot="1">
      <c r="A42" s="118">
        <v>31</v>
      </c>
      <c r="B42" s="110">
        <v>11127</v>
      </c>
      <c r="C42" s="114" t="s">
        <v>30</v>
      </c>
      <c r="D42" s="134" t="s">
        <v>345</v>
      </c>
      <c r="E42" s="162" t="s">
        <v>346</v>
      </c>
    </row>
    <row r="43" spans="1:5" ht="18" customHeight="1" thickBot="1">
      <c r="A43" s="118">
        <v>32</v>
      </c>
      <c r="B43" s="110">
        <v>11128</v>
      </c>
      <c r="C43" s="114" t="s">
        <v>31</v>
      </c>
      <c r="D43" s="134" t="s">
        <v>347</v>
      </c>
      <c r="E43" s="162" t="s">
        <v>348</v>
      </c>
    </row>
    <row r="44" spans="1:5" ht="18" customHeight="1" thickBot="1">
      <c r="A44" s="118">
        <v>33</v>
      </c>
      <c r="B44" s="110">
        <v>11129</v>
      </c>
      <c r="C44" s="114" t="s">
        <v>32</v>
      </c>
      <c r="D44" s="134" t="s">
        <v>349</v>
      </c>
      <c r="E44" s="161" t="s">
        <v>350</v>
      </c>
    </row>
    <row r="45" spans="1:5" ht="18" customHeight="1" thickBot="1">
      <c r="A45" s="118">
        <v>34</v>
      </c>
      <c r="B45" s="110">
        <v>11130</v>
      </c>
      <c r="C45" s="114" t="s">
        <v>33</v>
      </c>
      <c r="D45" s="134" t="s">
        <v>351</v>
      </c>
      <c r="E45" s="161" t="s">
        <v>352</v>
      </c>
    </row>
    <row r="46" spans="1:5" ht="18" customHeight="1" thickBot="1">
      <c r="A46" s="118">
        <v>35</v>
      </c>
      <c r="B46" s="110">
        <v>11131</v>
      </c>
      <c r="C46" s="114" t="s">
        <v>224</v>
      </c>
      <c r="D46" s="134" t="s">
        <v>374</v>
      </c>
      <c r="E46" s="162" t="s">
        <v>353</v>
      </c>
    </row>
    <row r="47" spans="1:5" ht="18" customHeight="1" thickBot="1">
      <c r="A47" s="118">
        <v>36</v>
      </c>
      <c r="B47" s="110">
        <v>11132</v>
      </c>
      <c r="C47" s="111" t="s">
        <v>35</v>
      </c>
      <c r="D47" s="139" t="s">
        <v>404</v>
      </c>
      <c r="E47" s="159"/>
    </row>
    <row r="48" spans="1:5" ht="18" customHeight="1" thickBot="1">
      <c r="A48" s="118">
        <v>37</v>
      </c>
      <c r="B48" s="110">
        <v>11133</v>
      </c>
      <c r="C48" s="111" t="s">
        <v>212</v>
      </c>
      <c r="D48" s="139" t="s">
        <v>354</v>
      </c>
      <c r="E48" s="163" t="s">
        <v>355</v>
      </c>
    </row>
    <row r="49" spans="1:5" ht="18" customHeight="1" thickBot="1">
      <c r="A49" s="118"/>
      <c r="B49" s="112"/>
      <c r="C49" s="111"/>
      <c r="D49" s="142"/>
      <c r="E49" s="159"/>
    </row>
    <row r="50" spans="1:5" ht="18" customHeight="1" thickBot="1">
      <c r="A50" s="118"/>
      <c r="B50" s="109">
        <v>12000</v>
      </c>
      <c r="C50" s="108" t="s">
        <v>36</v>
      </c>
      <c r="D50" s="143"/>
      <c r="E50" s="160"/>
    </row>
    <row r="51" spans="1:5" ht="18" customHeight="1" thickBot="1">
      <c r="A51" s="118">
        <v>38</v>
      </c>
      <c r="B51" s="110">
        <v>12101</v>
      </c>
      <c r="C51" s="111" t="s">
        <v>37</v>
      </c>
      <c r="D51" s="158" t="s">
        <v>405</v>
      </c>
      <c r="E51" s="159" t="s">
        <v>406</v>
      </c>
    </row>
    <row r="52" spans="1:5" ht="18" customHeight="1" thickBot="1">
      <c r="A52" s="118">
        <v>39</v>
      </c>
      <c r="B52" s="110">
        <v>12901</v>
      </c>
      <c r="C52" s="111" t="s">
        <v>38</v>
      </c>
      <c r="D52" s="158" t="s">
        <v>354</v>
      </c>
      <c r="E52" s="159" t="s">
        <v>406</v>
      </c>
    </row>
    <row r="53" spans="1:5" ht="18" customHeight="1" thickBot="1">
      <c r="A53" s="118"/>
      <c r="B53" s="112"/>
      <c r="C53" s="111"/>
      <c r="D53" s="142"/>
      <c r="E53" s="159"/>
    </row>
    <row r="54" spans="1:5" ht="26.25" thickBot="1">
      <c r="A54" s="118"/>
      <c r="B54" s="109">
        <v>14000</v>
      </c>
      <c r="C54" s="108" t="s">
        <v>39</v>
      </c>
      <c r="D54" s="137"/>
      <c r="E54" s="160"/>
    </row>
    <row r="55" spans="1:5" ht="26.25" thickBot="1">
      <c r="A55" s="118">
        <v>40</v>
      </c>
      <c r="B55" s="110">
        <v>14101</v>
      </c>
      <c r="C55" s="111" t="s">
        <v>39</v>
      </c>
      <c r="D55" s="134" t="s">
        <v>376</v>
      </c>
      <c r="E55" s="159"/>
    </row>
    <row r="56" spans="1:5" ht="18" customHeight="1" thickBot="1">
      <c r="A56" s="118">
        <v>41</v>
      </c>
      <c r="B56" s="110">
        <v>14202</v>
      </c>
      <c r="C56" s="111" t="s">
        <v>40</v>
      </c>
      <c r="D56" s="134" t="s">
        <v>387</v>
      </c>
      <c r="E56" s="164" t="s">
        <v>386</v>
      </c>
    </row>
    <row r="57" spans="1:5" ht="26.25" thickBot="1">
      <c r="A57" s="118">
        <v>42</v>
      </c>
      <c r="B57" s="110">
        <v>14203</v>
      </c>
      <c r="C57" s="127" t="s">
        <v>41</v>
      </c>
      <c r="D57" s="134" t="s">
        <v>382</v>
      </c>
      <c r="E57" s="164" t="s">
        <v>375</v>
      </c>
    </row>
    <row r="58" spans="1:5" ht="18" customHeight="1" thickBot="1">
      <c r="A58" s="118">
        <v>43</v>
      </c>
      <c r="B58" s="110">
        <v>14204</v>
      </c>
      <c r="C58" s="111" t="s">
        <v>42</v>
      </c>
      <c r="D58" s="139" t="s">
        <v>398</v>
      </c>
      <c r="E58" s="164" t="s">
        <v>388</v>
      </c>
    </row>
    <row r="59" spans="1:5" ht="18" customHeight="1" thickBot="1">
      <c r="A59" s="118">
        <v>44</v>
      </c>
      <c r="B59" s="110">
        <v>14901</v>
      </c>
      <c r="C59" s="111" t="s">
        <v>43</v>
      </c>
      <c r="D59" s="134" t="s">
        <v>376</v>
      </c>
      <c r="E59" s="159"/>
    </row>
    <row r="60" spans="1:5" ht="18" customHeight="1" thickBot="1">
      <c r="A60" s="118">
        <v>45</v>
      </c>
      <c r="B60" s="110">
        <v>14902</v>
      </c>
      <c r="C60" s="111" t="s">
        <v>44</v>
      </c>
      <c r="D60" s="134" t="s">
        <v>376</v>
      </c>
      <c r="E60" s="159"/>
    </row>
    <row r="61" spans="1:5" ht="18" customHeight="1" thickBot="1">
      <c r="A61" s="118">
        <v>46</v>
      </c>
      <c r="B61" s="110">
        <v>14903</v>
      </c>
      <c r="C61" s="111" t="s">
        <v>141</v>
      </c>
      <c r="D61" s="134" t="s">
        <v>376</v>
      </c>
      <c r="E61" s="159"/>
    </row>
    <row r="62" spans="1:5" ht="18" customHeight="1" thickBot="1">
      <c r="A62" s="118"/>
      <c r="B62" s="106"/>
      <c r="C62" s="108"/>
      <c r="D62" s="136"/>
      <c r="E62" s="160"/>
    </row>
    <row r="63" spans="1:5" ht="18" customHeight="1" thickBot="1">
      <c r="A63" s="118"/>
      <c r="B63" s="109">
        <v>16000</v>
      </c>
      <c r="C63" s="108" t="s">
        <v>45</v>
      </c>
      <c r="D63" s="137"/>
      <c r="E63" s="160"/>
    </row>
    <row r="64" spans="1:5" ht="18" customHeight="1" thickBot="1">
      <c r="A64" s="118">
        <v>47</v>
      </c>
      <c r="B64" s="110">
        <v>16101</v>
      </c>
      <c r="C64" s="111" t="s">
        <v>46</v>
      </c>
      <c r="D64" s="134" t="s">
        <v>381</v>
      </c>
      <c r="E64" s="159" t="s">
        <v>396</v>
      </c>
    </row>
    <row r="65" spans="1:5" ht="18" customHeight="1" thickBot="1">
      <c r="A65" s="118">
        <v>48</v>
      </c>
      <c r="B65" s="110">
        <v>16102</v>
      </c>
      <c r="C65" s="111" t="s">
        <v>47</v>
      </c>
      <c r="D65" s="134" t="s">
        <v>383</v>
      </c>
      <c r="E65" s="159" t="s">
        <v>396</v>
      </c>
    </row>
    <row r="66" spans="1:5" ht="18" customHeight="1" thickBot="1">
      <c r="A66" s="118">
        <v>49</v>
      </c>
      <c r="B66" s="110">
        <v>16903</v>
      </c>
      <c r="C66" s="111" t="s">
        <v>209</v>
      </c>
      <c r="D66" s="134" t="s">
        <v>381</v>
      </c>
      <c r="E66" s="159" t="s">
        <v>396</v>
      </c>
    </row>
    <row r="67" spans="1:5" ht="18" customHeight="1" thickBot="1">
      <c r="A67" s="118"/>
      <c r="B67" s="112"/>
      <c r="C67" s="111"/>
      <c r="D67" s="138"/>
      <c r="E67" s="159"/>
    </row>
    <row r="68" spans="1:5" ht="26.25" thickBot="1">
      <c r="A68" s="118"/>
      <c r="B68" s="109">
        <v>17000</v>
      </c>
      <c r="C68" s="108" t="s">
        <v>118</v>
      </c>
      <c r="D68" s="137"/>
      <c r="E68" s="160"/>
    </row>
    <row r="69" spans="1:5" ht="26.25" thickBot="1">
      <c r="A69" s="118">
        <v>50</v>
      </c>
      <c r="B69" s="110">
        <v>17101</v>
      </c>
      <c r="C69" s="111" t="s">
        <v>118</v>
      </c>
      <c r="D69" s="134" t="s">
        <v>365</v>
      </c>
      <c r="E69" s="163" t="s">
        <v>366</v>
      </c>
    </row>
    <row r="70" spans="1:5" ht="18" customHeight="1" thickBot="1">
      <c r="A70" s="118">
        <v>51</v>
      </c>
      <c r="B70" s="110">
        <v>17902</v>
      </c>
      <c r="C70" s="111" t="s">
        <v>48</v>
      </c>
      <c r="D70" s="134" t="s">
        <v>365</v>
      </c>
      <c r="E70" s="163" t="s">
        <v>366</v>
      </c>
    </row>
    <row r="71" spans="1:5" ht="18" customHeight="1" thickBot="1">
      <c r="A71" s="118"/>
      <c r="B71" s="112"/>
      <c r="C71" s="111"/>
      <c r="D71" s="138"/>
      <c r="E71" s="159"/>
    </row>
    <row r="72" spans="1:5" ht="18" customHeight="1" thickBot="1">
      <c r="A72" s="118"/>
      <c r="B72" s="109">
        <v>18000</v>
      </c>
      <c r="C72" s="108" t="s">
        <v>50</v>
      </c>
      <c r="D72" s="134"/>
      <c r="E72" s="163"/>
    </row>
    <row r="73" spans="1:5" ht="18" customHeight="1" thickBot="1">
      <c r="A73" s="118">
        <v>52</v>
      </c>
      <c r="B73" s="110">
        <v>18101</v>
      </c>
      <c r="C73" s="111" t="s">
        <v>50</v>
      </c>
      <c r="D73" s="134" t="s">
        <v>356</v>
      </c>
      <c r="E73" s="163" t="s">
        <v>357</v>
      </c>
    </row>
    <row r="74" spans="1:5" ht="18" customHeight="1" thickBot="1">
      <c r="A74" s="118">
        <v>53</v>
      </c>
      <c r="B74" s="110">
        <v>18202</v>
      </c>
      <c r="C74" s="111" t="s">
        <v>51</v>
      </c>
      <c r="D74" s="140" t="s">
        <v>356</v>
      </c>
      <c r="E74" s="165" t="s">
        <v>357</v>
      </c>
    </row>
    <row r="75" spans="1:5" ht="39" thickBot="1">
      <c r="A75" s="118">
        <v>54</v>
      </c>
      <c r="B75" s="110">
        <v>18902</v>
      </c>
      <c r="C75" s="111" t="s">
        <v>52</v>
      </c>
      <c r="D75" s="140" t="s">
        <v>356</v>
      </c>
      <c r="E75" s="165" t="s">
        <v>357</v>
      </c>
    </row>
    <row r="76" spans="1:5" ht="39" thickBot="1">
      <c r="A76" s="118">
        <v>55</v>
      </c>
      <c r="B76" s="110">
        <v>18903</v>
      </c>
      <c r="C76" s="111" t="s">
        <v>225</v>
      </c>
      <c r="D76" s="140" t="s">
        <v>356</v>
      </c>
      <c r="E76" s="165" t="s">
        <v>357</v>
      </c>
    </row>
    <row r="77" spans="1:5" ht="18" customHeight="1" thickBot="1">
      <c r="A77" s="118">
        <v>56</v>
      </c>
      <c r="B77" s="110">
        <v>18904</v>
      </c>
      <c r="C77" s="114" t="s">
        <v>226</v>
      </c>
      <c r="D77" s="140" t="s">
        <v>356</v>
      </c>
      <c r="E77" s="165" t="s">
        <v>357</v>
      </c>
    </row>
    <row r="78" spans="1:5" ht="18" customHeight="1" thickBot="1">
      <c r="A78" s="118"/>
      <c r="B78" s="112"/>
      <c r="C78" s="111"/>
      <c r="D78" s="138"/>
      <c r="E78" s="159"/>
    </row>
    <row r="79" spans="1:5" ht="18" customHeight="1" thickBot="1">
      <c r="A79" s="118"/>
      <c r="B79" s="109">
        <v>19000</v>
      </c>
      <c r="C79" s="108" t="s">
        <v>54</v>
      </c>
      <c r="D79" s="137"/>
      <c r="E79" s="160"/>
    </row>
    <row r="80" spans="1:5" ht="18" customHeight="1" thickBot="1">
      <c r="A80" s="118">
        <v>57</v>
      </c>
      <c r="B80" s="110">
        <v>19101</v>
      </c>
      <c r="C80" s="111" t="s">
        <v>54</v>
      </c>
      <c r="D80" s="141" t="s">
        <v>385</v>
      </c>
      <c r="E80" s="166" t="s">
        <v>389</v>
      </c>
    </row>
    <row r="81" spans="1:5" ht="18" customHeight="1" thickBot="1">
      <c r="A81" s="118">
        <v>58</v>
      </c>
      <c r="B81" s="110">
        <v>19202</v>
      </c>
      <c r="C81" s="111" t="s">
        <v>55</v>
      </c>
      <c r="D81" s="141" t="s">
        <v>384</v>
      </c>
      <c r="E81" s="166" t="s">
        <v>390</v>
      </c>
    </row>
    <row r="82" spans="1:5" ht="18" customHeight="1" thickBot="1">
      <c r="A82" s="118">
        <v>59</v>
      </c>
      <c r="B82" s="110">
        <v>19204</v>
      </c>
      <c r="C82" s="111" t="s">
        <v>56</v>
      </c>
      <c r="D82" s="141" t="s">
        <v>384</v>
      </c>
      <c r="E82" s="167" t="s">
        <v>389</v>
      </c>
    </row>
    <row r="83" spans="1:5" ht="26.25" thickBot="1">
      <c r="A83" s="118">
        <v>60</v>
      </c>
      <c r="B83" s="110">
        <v>19205</v>
      </c>
      <c r="C83" s="111" t="s">
        <v>57</v>
      </c>
      <c r="D83" s="141" t="s">
        <v>384</v>
      </c>
      <c r="E83" s="167" t="s">
        <v>390</v>
      </c>
    </row>
    <row r="84" spans="1:5" ht="18" customHeight="1" thickBot="1">
      <c r="A84" s="118">
        <v>61</v>
      </c>
      <c r="B84" s="110">
        <v>19901</v>
      </c>
      <c r="C84" s="111" t="s">
        <v>58</v>
      </c>
      <c r="D84" s="139" t="s">
        <v>385</v>
      </c>
      <c r="E84" s="166" t="s">
        <v>389</v>
      </c>
    </row>
    <row r="85" spans="1:5" ht="26.25" thickBot="1">
      <c r="A85" s="118">
        <v>62</v>
      </c>
      <c r="B85" s="110">
        <v>19902</v>
      </c>
      <c r="C85" s="111" t="s">
        <v>59</v>
      </c>
      <c r="D85" s="139" t="s">
        <v>385</v>
      </c>
      <c r="E85" s="166" t="s">
        <v>389</v>
      </c>
    </row>
    <row r="86" spans="1:5" ht="18" customHeight="1" thickBot="1">
      <c r="A86" s="118"/>
      <c r="B86" s="112"/>
      <c r="C86" s="111"/>
      <c r="D86" s="142"/>
      <c r="E86" s="159"/>
    </row>
    <row r="87" spans="1:5" ht="18" customHeight="1" thickBot="1">
      <c r="A87" s="118"/>
      <c r="B87" s="109">
        <v>20000</v>
      </c>
      <c r="C87" s="108" t="s">
        <v>214</v>
      </c>
      <c r="D87" s="143"/>
      <c r="E87" s="160"/>
    </row>
    <row r="88" spans="1:5" ht="18" customHeight="1" thickBot="1">
      <c r="A88" s="118">
        <v>63</v>
      </c>
      <c r="B88" s="110">
        <v>20101</v>
      </c>
      <c r="C88" s="111" t="s">
        <v>214</v>
      </c>
      <c r="D88" s="139" t="s">
        <v>391</v>
      </c>
      <c r="E88" s="159" t="s">
        <v>392</v>
      </c>
    </row>
    <row r="89" spans="1:5" ht="18" customHeight="1" thickBot="1">
      <c r="A89" s="118"/>
      <c r="B89" s="112"/>
      <c r="C89" s="111"/>
      <c r="D89" s="138"/>
      <c r="E89" s="159"/>
    </row>
    <row r="90" spans="1:5" ht="18" customHeight="1" thickBot="1">
      <c r="A90" s="118"/>
      <c r="B90" s="109">
        <v>22000</v>
      </c>
      <c r="C90" s="108" t="s">
        <v>227</v>
      </c>
      <c r="D90" s="144"/>
      <c r="E90" s="160"/>
    </row>
    <row r="91" spans="1:5" ht="18" customHeight="1" thickBot="1">
      <c r="A91" s="118">
        <v>64</v>
      </c>
      <c r="B91" s="110">
        <v>22101</v>
      </c>
      <c r="C91" s="111" t="s">
        <v>62</v>
      </c>
      <c r="D91" s="145" t="s">
        <v>258</v>
      </c>
      <c r="E91" s="168" t="s">
        <v>257</v>
      </c>
    </row>
    <row r="92" spans="1:5" ht="18" customHeight="1" thickBot="1">
      <c r="A92" s="118">
        <v>65</v>
      </c>
      <c r="B92" s="110">
        <v>22201</v>
      </c>
      <c r="C92" s="111" t="s">
        <v>63</v>
      </c>
      <c r="D92" s="146" t="s">
        <v>260</v>
      </c>
      <c r="E92" s="168" t="s">
        <v>259</v>
      </c>
    </row>
    <row r="93" spans="1:5" ht="26.25" thickBot="1">
      <c r="A93" s="118">
        <v>66</v>
      </c>
      <c r="B93" s="115">
        <v>22202</v>
      </c>
      <c r="C93" s="107" t="s">
        <v>64</v>
      </c>
      <c r="D93" s="146" t="s">
        <v>262</v>
      </c>
      <c r="E93" s="129" t="s">
        <v>261</v>
      </c>
    </row>
    <row r="94" spans="1:5" ht="18" customHeight="1" thickBot="1">
      <c r="A94" s="118">
        <v>67</v>
      </c>
      <c r="B94" s="115">
        <v>22203</v>
      </c>
      <c r="C94" s="107" t="s">
        <v>228</v>
      </c>
      <c r="D94" s="146" t="s">
        <v>262</v>
      </c>
      <c r="E94" s="129" t="s">
        <v>261</v>
      </c>
    </row>
    <row r="95" spans="1:5" ht="18" customHeight="1" thickBot="1">
      <c r="A95" s="118">
        <v>68</v>
      </c>
      <c r="B95" s="110">
        <v>22204</v>
      </c>
      <c r="C95" s="111" t="s">
        <v>65</v>
      </c>
      <c r="D95" s="145" t="s">
        <v>263</v>
      </c>
      <c r="E95" s="168" t="s">
        <v>264</v>
      </c>
    </row>
    <row r="96" spans="1:5" ht="18" customHeight="1" thickBot="1">
      <c r="A96" s="118">
        <v>69</v>
      </c>
      <c r="B96" s="110">
        <v>22209</v>
      </c>
      <c r="C96" s="111" t="s">
        <v>66</v>
      </c>
      <c r="D96" s="145" t="s">
        <v>263</v>
      </c>
      <c r="E96" s="130" t="s">
        <v>265</v>
      </c>
    </row>
    <row r="97" spans="1:5" ht="18" customHeight="1" thickBot="1">
      <c r="A97" s="118">
        <v>70</v>
      </c>
      <c r="B97" s="110">
        <v>22210</v>
      </c>
      <c r="C97" s="111" t="s">
        <v>67</v>
      </c>
      <c r="D97" s="145" t="s">
        <v>263</v>
      </c>
      <c r="E97" s="131" t="s">
        <v>266</v>
      </c>
    </row>
    <row r="98" spans="1:5" ht="18" customHeight="1" thickBot="1">
      <c r="A98" s="118">
        <v>71</v>
      </c>
      <c r="B98" s="110">
        <v>22211</v>
      </c>
      <c r="C98" s="111" t="s">
        <v>68</v>
      </c>
      <c r="D98" s="145" t="s">
        <v>263</v>
      </c>
      <c r="E98" s="132" t="s">
        <v>267</v>
      </c>
    </row>
    <row r="99" spans="1:5" ht="18" customHeight="1" thickBot="1">
      <c r="A99" s="118">
        <v>72</v>
      </c>
      <c r="B99" s="110">
        <v>22212</v>
      </c>
      <c r="C99" s="111" t="s">
        <v>229</v>
      </c>
      <c r="D99" s="145" t="s">
        <v>263</v>
      </c>
      <c r="E99" s="132" t="s">
        <v>269</v>
      </c>
    </row>
    <row r="100" spans="1:5" ht="18" customHeight="1" thickBot="1">
      <c r="A100" s="118">
        <v>73</v>
      </c>
      <c r="B100" s="110">
        <v>22213</v>
      </c>
      <c r="C100" s="111" t="s">
        <v>230</v>
      </c>
      <c r="D100" s="147" t="s">
        <v>263</v>
      </c>
      <c r="E100" s="133" t="s">
        <v>268</v>
      </c>
    </row>
    <row r="101" spans="1:5" ht="18" customHeight="1" thickBot="1">
      <c r="A101" s="118"/>
      <c r="B101" s="106"/>
      <c r="C101" s="108"/>
      <c r="D101" s="136"/>
      <c r="E101" s="160"/>
    </row>
    <row r="102" spans="1:5" ht="18" customHeight="1" thickBot="1">
      <c r="A102" s="118"/>
      <c r="B102" s="109">
        <v>23000</v>
      </c>
      <c r="C102" s="116" t="s">
        <v>71</v>
      </c>
      <c r="D102" s="137"/>
      <c r="E102" s="169"/>
    </row>
    <row r="103" spans="1:5" ht="18" customHeight="1" thickBot="1">
      <c r="A103" s="118">
        <v>74</v>
      </c>
      <c r="B103" s="110">
        <v>23202</v>
      </c>
      <c r="C103" s="114" t="s">
        <v>72</v>
      </c>
      <c r="D103" s="134" t="s">
        <v>367</v>
      </c>
      <c r="E103" s="162" t="s">
        <v>368</v>
      </c>
    </row>
    <row r="104" spans="1:5" ht="18" customHeight="1" thickBot="1">
      <c r="A104" s="118">
        <v>75</v>
      </c>
      <c r="B104" s="110">
        <v>23203</v>
      </c>
      <c r="C104" s="114" t="s">
        <v>231</v>
      </c>
      <c r="D104" s="134" t="s">
        <v>369</v>
      </c>
      <c r="E104" s="162" t="s">
        <v>370</v>
      </c>
    </row>
    <row r="105" spans="1:5" ht="18" customHeight="1" thickBot="1">
      <c r="A105" s="118">
        <v>76</v>
      </c>
      <c r="B105" s="110">
        <v>23901</v>
      </c>
      <c r="C105" s="114" t="s">
        <v>74</v>
      </c>
      <c r="D105" s="134" t="s">
        <v>372</v>
      </c>
      <c r="E105" s="162" t="s">
        <v>371</v>
      </c>
    </row>
    <row r="106" spans="1:5" ht="18" customHeight="1" thickBot="1">
      <c r="A106" s="118"/>
      <c r="B106" s="112"/>
      <c r="C106" s="117"/>
      <c r="D106" s="138"/>
      <c r="E106" s="170"/>
    </row>
    <row r="107" spans="1:5" ht="18" customHeight="1" thickBot="1">
      <c r="A107" s="118"/>
      <c r="B107" s="109">
        <v>24000</v>
      </c>
      <c r="C107" s="108" t="s">
        <v>75</v>
      </c>
      <c r="D107" s="134" t="s">
        <v>358</v>
      </c>
      <c r="E107" s="163" t="s">
        <v>359</v>
      </c>
    </row>
    <row r="108" spans="1:5" ht="18" customHeight="1" thickBot="1">
      <c r="A108" s="118">
        <v>77</v>
      </c>
      <c r="B108" s="110">
        <v>24101</v>
      </c>
      <c r="C108" s="114" t="s">
        <v>75</v>
      </c>
      <c r="D108" s="134" t="s">
        <v>358</v>
      </c>
      <c r="E108" s="163" t="s">
        <v>359</v>
      </c>
    </row>
    <row r="109" spans="1:5" ht="18" customHeight="1" thickBot="1">
      <c r="A109" s="118">
        <v>78</v>
      </c>
      <c r="B109" s="110">
        <v>24103</v>
      </c>
      <c r="C109" s="114" t="s">
        <v>76</v>
      </c>
      <c r="D109" s="134" t="s">
        <v>360</v>
      </c>
      <c r="E109" s="161"/>
    </row>
    <row r="110" spans="1:5" ht="18" customHeight="1" thickBot="1">
      <c r="A110" s="118">
        <v>79</v>
      </c>
      <c r="B110" s="110">
        <v>24104</v>
      </c>
      <c r="C110" s="114" t="s">
        <v>77</v>
      </c>
      <c r="D110" s="134" t="s">
        <v>361</v>
      </c>
      <c r="E110" s="162" t="s">
        <v>362</v>
      </c>
    </row>
    <row r="111" spans="1:4" ht="18" customHeight="1" thickBot="1">
      <c r="A111" s="118">
        <v>80</v>
      </c>
      <c r="B111" s="110">
        <v>24105</v>
      </c>
      <c r="C111" s="114" t="s">
        <v>78</v>
      </c>
      <c r="D111" s="148"/>
    </row>
    <row r="112" spans="1:5" ht="18" customHeight="1" thickBot="1">
      <c r="A112" s="118">
        <v>81</v>
      </c>
      <c r="B112" s="115">
        <v>24201</v>
      </c>
      <c r="C112" s="114" t="s">
        <v>79</v>
      </c>
      <c r="D112" s="134" t="s">
        <v>363</v>
      </c>
      <c r="E112" s="162" t="s">
        <v>364</v>
      </c>
    </row>
    <row r="113" spans="1:5" ht="18" customHeight="1" thickBot="1">
      <c r="A113" s="118">
        <v>82</v>
      </c>
      <c r="B113" s="110">
        <v>44202</v>
      </c>
      <c r="C113" s="114" t="s">
        <v>112</v>
      </c>
      <c r="D113" s="135"/>
      <c r="E113" s="161"/>
    </row>
    <row r="114" spans="1:5" ht="18" customHeight="1" thickBot="1">
      <c r="A114" s="118">
        <v>83</v>
      </c>
      <c r="B114" s="110">
        <v>24901</v>
      </c>
      <c r="C114" s="114" t="s">
        <v>80</v>
      </c>
      <c r="D114" s="135"/>
      <c r="E114" s="161"/>
    </row>
    <row r="115" spans="1:5" ht="18" customHeight="1" thickBot="1">
      <c r="A115" s="118">
        <v>84</v>
      </c>
      <c r="B115" s="110">
        <v>24902</v>
      </c>
      <c r="C115" s="114" t="s">
        <v>81</v>
      </c>
      <c r="D115" s="135"/>
      <c r="E115" s="161"/>
    </row>
    <row r="116" spans="1:5" ht="27.75" customHeight="1" thickBot="1">
      <c r="A116" s="118">
        <v>85</v>
      </c>
      <c r="B116" s="110">
        <v>24904</v>
      </c>
      <c r="C116" s="111" t="s">
        <v>232</v>
      </c>
      <c r="D116" s="135"/>
      <c r="E116" s="159"/>
    </row>
    <row r="117" spans="1:5" ht="39" thickBot="1">
      <c r="A117" s="118">
        <v>86</v>
      </c>
      <c r="B117" s="110">
        <v>24905</v>
      </c>
      <c r="C117" s="111" t="s">
        <v>233</v>
      </c>
      <c r="D117" s="135"/>
      <c r="E117" s="159"/>
    </row>
    <row r="118" spans="1:5" ht="39" thickBot="1">
      <c r="A118" s="118">
        <v>87</v>
      </c>
      <c r="B118" s="110">
        <v>24906</v>
      </c>
      <c r="C118" s="111" t="s">
        <v>234</v>
      </c>
      <c r="D118" s="135"/>
      <c r="E118" s="159"/>
    </row>
    <row r="119" spans="1:5" ht="18" customHeight="1" thickBot="1">
      <c r="A119" s="118">
        <v>88</v>
      </c>
      <c r="B119" s="110">
        <v>24908</v>
      </c>
      <c r="C119" s="111" t="s">
        <v>235</v>
      </c>
      <c r="D119" s="135"/>
      <c r="E119" s="159"/>
    </row>
    <row r="120" spans="1:5" ht="18" customHeight="1" thickBot="1">
      <c r="A120" s="118"/>
      <c r="B120" s="112"/>
      <c r="C120" s="117"/>
      <c r="D120" s="138"/>
      <c r="E120" s="170"/>
    </row>
    <row r="121" spans="1:5" ht="18" customHeight="1" thickBot="1">
      <c r="A121" s="118"/>
      <c r="B121" s="109">
        <v>25000</v>
      </c>
      <c r="C121" s="116" t="s">
        <v>140</v>
      </c>
      <c r="D121" s="137"/>
      <c r="E121" s="169"/>
    </row>
    <row r="122" spans="1:5" ht="18" customHeight="1" thickBot="1">
      <c r="A122" s="118">
        <v>89</v>
      </c>
      <c r="B122" s="110">
        <v>25101</v>
      </c>
      <c r="C122" s="114" t="s">
        <v>140</v>
      </c>
      <c r="D122" s="141" t="s">
        <v>393</v>
      </c>
      <c r="E122" s="161" t="s">
        <v>397</v>
      </c>
    </row>
    <row r="123" spans="1:5" ht="26.25" customHeight="1" thickBot="1">
      <c r="A123" s="118">
        <v>90</v>
      </c>
      <c r="B123" s="115">
        <v>25902</v>
      </c>
      <c r="C123" s="111" t="s">
        <v>49</v>
      </c>
      <c r="D123" s="149" t="s">
        <v>393</v>
      </c>
      <c r="E123" s="161" t="s">
        <v>397</v>
      </c>
    </row>
    <row r="124" spans="1:5" ht="18" customHeight="1" thickBot="1">
      <c r="A124" s="118"/>
      <c r="B124" s="112"/>
      <c r="C124" s="117"/>
      <c r="D124" s="138"/>
      <c r="E124" s="170"/>
    </row>
    <row r="125" spans="1:5" ht="18" customHeight="1" thickBot="1">
      <c r="A125" s="118"/>
      <c r="B125" s="109">
        <v>26000</v>
      </c>
      <c r="C125" s="116" t="s">
        <v>85</v>
      </c>
      <c r="D125" s="144"/>
      <c r="E125" s="169"/>
    </row>
    <row r="126" spans="1:5" ht="18" customHeight="1" thickBot="1">
      <c r="A126" s="118">
        <v>91</v>
      </c>
      <c r="B126" s="110">
        <v>26101</v>
      </c>
      <c r="C126" s="114" t="s">
        <v>85</v>
      </c>
      <c r="D126" s="146" t="s">
        <v>271</v>
      </c>
      <c r="E126" s="168" t="s">
        <v>270</v>
      </c>
    </row>
    <row r="127" spans="1:5" ht="18" customHeight="1" thickBot="1">
      <c r="A127" s="118">
        <v>92</v>
      </c>
      <c r="B127" s="112">
        <v>26201</v>
      </c>
      <c r="C127" s="114" t="s">
        <v>86</v>
      </c>
      <c r="D127" s="146" t="s">
        <v>273</v>
      </c>
      <c r="E127" s="168" t="s">
        <v>272</v>
      </c>
    </row>
    <row r="128" spans="1:5" ht="18" customHeight="1" thickBot="1">
      <c r="A128" s="118">
        <v>93</v>
      </c>
      <c r="B128" s="112">
        <v>26204</v>
      </c>
      <c r="C128" s="114" t="s">
        <v>87</v>
      </c>
      <c r="D128" s="146" t="s">
        <v>277</v>
      </c>
      <c r="E128" s="168" t="s">
        <v>274</v>
      </c>
    </row>
    <row r="129" spans="1:5" ht="18" customHeight="1" thickBot="1">
      <c r="A129" s="118">
        <v>94</v>
      </c>
      <c r="B129" s="115">
        <v>26205</v>
      </c>
      <c r="C129" s="114" t="s">
        <v>88</v>
      </c>
      <c r="D129" s="146" t="s">
        <v>278</v>
      </c>
      <c r="E129" s="168" t="s">
        <v>275</v>
      </c>
    </row>
    <row r="130" spans="1:5" ht="18" customHeight="1" thickBot="1">
      <c r="A130" s="118">
        <v>95</v>
      </c>
      <c r="B130" s="110">
        <v>26206</v>
      </c>
      <c r="C130" s="114" t="s">
        <v>89</v>
      </c>
      <c r="D130" s="146" t="s">
        <v>279</v>
      </c>
      <c r="E130" s="168" t="s">
        <v>276</v>
      </c>
    </row>
    <row r="131" spans="1:5" ht="18" customHeight="1" thickBot="1">
      <c r="A131" s="118">
        <v>96</v>
      </c>
      <c r="B131" s="110">
        <v>26905</v>
      </c>
      <c r="C131" s="114" t="s">
        <v>90</v>
      </c>
      <c r="D131" s="146" t="s">
        <v>271</v>
      </c>
      <c r="E131" s="168" t="s">
        <v>270</v>
      </c>
    </row>
    <row r="132" spans="1:5" ht="18" customHeight="1" thickBot="1">
      <c r="A132" s="118">
        <v>97</v>
      </c>
      <c r="B132" s="110">
        <v>26907</v>
      </c>
      <c r="C132" s="114" t="s">
        <v>84</v>
      </c>
      <c r="D132" s="146" t="s">
        <v>271</v>
      </c>
      <c r="E132" s="168" t="s">
        <v>270</v>
      </c>
    </row>
    <row r="133" spans="1:5" ht="18" customHeight="1" thickBot="1">
      <c r="A133" s="118"/>
      <c r="B133" s="106"/>
      <c r="C133" s="116"/>
      <c r="D133" s="150"/>
      <c r="E133" s="169"/>
    </row>
    <row r="134" spans="1:5" ht="18" customHeight="1" thickBot="1">
      <c r="A134" s="118"/>
      <c r="B134" s="109">
        <v>27000</v>
      </c>
      <c r="C134" s="116" t="s">
        <v>215</v>
      </c>
      <c r="D134" s="137"/>
      <c r="E134" s="169"/>
    </row>
    <row r="135" spans="1:5" ht="18" customHeight="1" thickBot="1">
      <c r="A135" s="118">
        <v>98</v>
      </c>
      <c r="B135" s="110">
        <v>27101</v>
      </c>
      <c r="C135" s="114" t="s">
        <v>215</v>
      </c>
      <c r="D135" s="139" t="s">
        <v>395</v>
      </c>
      <c r="E135" s="172"/>
    </row>
    <row r="136" spans="1:5" ht="18" customHeight="1" thickBot="1">
      <c r="A136" s="118">
        <v>99</v>
      </c>
      <c r="B136" s="110">
        <v>27901</v>
      </c>
      <c r="C136" s="111" t="s">
        <v>236</v>
      </c>
      <c r="D136" s="151" t="s">
        <v>395</v>
      </c>
      <c r="E136" s="159"/>
    </row>
    <row r="137" spans="1:5" ht="18" customHeight="1" thickBot="1">
      <c r="A137" s="118"/>
      <c r="B137" s="106"/>
      <c r="C137" s="116"/>
      <c r="D137" s="136"/>
      <c r="E137" s="169"/>
    </row>
    <row r="138" spans="1:5" ht="26.25" thickBot="1">
      <c r="A138" s="118"/>
      <c r="B138" s="109">
        <v>28000</v>
      </c>
      <c r="C138" s="116" t="s">
        <v>217</v>
      </c>
      <c r="D138" s="143"/>
      <c r="E138" s="169"/>
    </row>
    <row r="139" spans="1:5" ht="26.25" thickBot="1">
      <c r="A139" s="118">
        <v>100</v>
      </c>
      <c r="B139" s="110">
        <v>28101</v>
      </c>
      <c r="C139" s="114" t="s">
        <v>217</v>
      </c>
      <c r="D139" s="152" t="s">
        <v>288</v>
      </c>
      <c r="E139" s="152" t="s">
        <v>280</v>
      </c>
    </row>
    <row r="140" spans="1:5" ht="18" customHeight="1" thickBot="1">
      <c r="A140" s="118">
        <v>101</v>
      </c>
      <c r="B140" s="110">
        <v>28102</v>
      </c>
      <c r="C140" s="114" t="s">
        <v>91</v>
      </c>
      <c r="D140" s="152" t="s">
        <v>289</v>
      </c>
      <c r="E140" s="152" t="s">
        <v>281</v>
      </c>
    </row>
    <row r="141" spans="1:5" ht="18" customHeight="1" thickBot="1">
      <c r="A141" s="118">
        <v>102</v>
      </c>
      <c r="B141" s="110">
        <v>28201</v>
      </c>
      <c r="C141" s="114" t="s">
        <v>92</v>
      </c>
      <c r="D141" s="152" t="s">
        <v>290</v>
      </c>
      <c r="E141" s="152" t="s">
        <v>282</v>
      </c>
    </row>
    <row r="142" spans="1:5" ht="26.25" thickBot="1">
      <c r="A142" s="118">
        <v>103</v>
      </c>
      <c r="B142" s="125">
        <v>28204</v>
      </c>
      <c r="C142" s="126" t="s">
        <v>252</v>
      </c>
      <c r="D142" s="152" t="s">
        <v>291</v>
      </c>
      <c r="E142" s="152" t="s">
        <v>283</v>
      </c>
    </row>
    <row r="143" spans="1:5" ht="18" customHeight="1" thickBot="1">
      <c r="A143" s="118">
        <v>104</v>
      </c>
      <c r="B143" s="110">
        <v>28205</v>
      </c>
      <c r="C143" s="114" t="s">
        <v>93</v>
      </c>
      <c r="D143" s="152" t="s">
        <v>292</v>
      </c>
      <c r="E143" s="152" t="s">
        <v>284</v>
      </c>
    </row>
    <row r="144" spans="1:5" ht="18" customHeight="1" thickBot="1">
      <c r="A144" s="118">
        <v>105</v>
      </c>
      <c r="B144" s="110">
        <v>28206</v>
      </c>
      <c r="C144" s="114" t="s">
        <v>94</v>
      </c>
      <c r="D144" s="152" t="s">
        <v>293</v>
      </c>
      <c r="E144" s="152" t="s">
        <v>285</v>
      </c>
    </row>
    <row r="145" spans="1:5" ht="18" customHeight="1" thickBot="1">
      <c r="A145" s="118">
        <v>106</v>
      </c>
      <c r="B145" s="110">
        <v>28207</v>
      </c>
      <c r="C145" s="114" t="s">
        <v>95</v>
      </c>
      <c r="D145" s="152" t="s">
        <v>294</v>
      </c>
      <c r="E145" s="152" t="s">
        <v>286</v>
      </c>
    </row>
    <row r="146" spans="1:5" ht="18" customHeight="1" thickBot="1">
      <c r="A146" s="118">
        <v>107</v>
      </c>
      <c r="B146" s="110">
        <v>28208</v>
      </c>
      <c r="C146" s="114" t="s">
        <v>96</v>
      </c>
      <c r="D146" s="152" t="s">
        <v>295</v>
      </c>
      <c r="E146" s="152" t="s">
        <v>287</v>
      </c>
    </row>
    <row r="147" spans="1:5" ht="18" customHeight="1" thickBot="1">
      <c r="A147" s="118">
        <v>108</v>
      </c>
      <c r="B147" s="110">
        <v>28209</v>
      </c>
      <c r="C147" s="114" t="s">
        <v>237</v>
      </c>
      <c r="D147" s="152" t="s">
        <v>296</v>
      </c>
      <c r="E147" s="141" t="s">
        <v>297</v>
      </c>
    </row>
    <row r="148" spans="1:5" ht="18" customHeight="1" thickBot="1">
      <c r="A148" s="118">
        <v>109</v>
      </c>
      <c r="B148" s="110">
        <v>28901</v>
      </c>
      <c r="C148" s="114" t="s">
        <v>97</v>
      </c>
      <c r="D148" s="152" t="s">
        <v>288</v>
      </c>
      <c r="E148" s="152" t="s">
        <v>280</v>
      </c>
    </row>
    <row r="149" spans="1:5" ht="18" customHeight="1" thickBot="1">
      <c r="A149" s="118">
        <v>110</v>
      </c>
      <c r="B149" s="110">
        <v>28902</v>
      </c>
      <c r="C149" s="114" t="s">
        <v>98</v>
      </c>
      <c r="D149" s="152" t="s">
        <v>288</v>
      </c>
      <c r="E149" s="152" t="s">
        <v>280</v>
      </c>
    </row>
    <row r="150" spans="1:5" ht="18" customHeight="1" thickBot="1">
      <c r="A150" s="118">
        <v>111</v>
      </c>
      <c r="B150" s="115">
        <v>28903</v>
      </c>
      <c r="C150" s="113" t="s">
        <v>99</v>
      </c>
      <c r="D150" s="152" t="s">
        <v>288</v>
      </c>
      <c r="E150" s="152" t="s">
        <v>280</v>
      </c>
    </row>
    <row r="151" spans="1:5" ht="18" customHeight="1" thickBot="1">
      <c r="A151" s="118">
        <v>112</v>
      </c>
      <c r="B151" s="110">
        <v>28905</v>
      </c>
      <c r="C151" s="114" t="s">
        <v>238</v>
      </c>
      <c r="D151" s="152" t="s">
        <v>288</v>
      </c>
      <c r="E151" s="152" t="s">
        <v>280</v>
      </c>
    </row>
    <row r="152" spans="1:5" ht="18" customHeight="1" thickBot="1">
      <c r="A152" s="118"/>
      <c r="B152" s="106"/>
      <c r="C152" s="116"/>
      <c r="D152" s="136"/>
      <c r="E152" s="169"/>
    </row>
    <row r="153" spans="1:5" ht="18" customHeight="1" thickBot="1">
      <c r="A153" s="118"/>
      <c r="B153" s="109">
        <v>32000</v>
      </c>
      <c r="C153" s="116" t="s">
        <v>100</v>
      </c>
      <c r="D153" s="143"/>
      <c r="E153" s="169"/>
    </row>
    <row r="154" spans="1:5" ht="18" customHeight="1" thickBot="1">
      <c r="A154" s="118">
        <v>113</v>
      </c>
      <c r="B154" s="110">
        <v>32101</v>
      </c>
      <c r="C154" s="114" t="s">
        <v>101</v>
      </c>
      <c r="D154" s="158" t="s">
        <v>407</v>
      </c>
      <c r="E154" s="175" t="s">
        <v>415</v>
      </c>
    </row>
    <row r="155" spans="1:5" ht="26.25" thickBot="1">
      <c r="A155" s="118">
        <v>114</v>
      </c>
      <c r="B155" s="110">
        <v>32202</v>
      </c>
      <c r="C155" s="114" t="s">
        <v>239</v>
      </c>
      <c r="D155" s="139" t="s">
        <v>354</v>
      </c>
      <c r="E155" s="161"/>
    </row>
    <row r="156" spans="1:5" ht="26.25" thickBot="1">
      <c r="A156" s="118">
        <v>115</v>
      </c>
      <c r="B156" s="110">
        <v>32203</v>
      </c>
      <c r="C156" s="114" t="s">
        <v>240</v>
      </c>
      <c r="D156" s="158" t="s">
        <v>408</v>
      </c>
      <c r="E156" s="161"/>
    </row>
    <row r="157" spans="1:5" ht="26.25" thickBot="1">
      <c r="A157" s="118">
        <v>116</v>
      </c>
      <c r="B157" s="110">
        <v>32901</v>
      </c>
      <c r="C157" s="114" t="s">
        <v>103</v>
      </c>
      <c r="D157" s="139" t="s">
        <v>409</v>
      </c>
      <c r="E157" s="175" t="s">
        <v>415</v>
      </c>
    </row>
    <row r="158" spans="1:5" ht="18" customHeight="1" thickBot="1">
      <c r="A158" s="118"/>
      <c r="B158" s="112"/>
      <c r="C158" s="114"/>
      <c r="D158" s="142"/>
      <c r="E158" s="161"/>
    </row>
    <row r="159" spans="1:5" ht="18" customHeight="1" thickBot="1">
      <c r="A159" s="118"/>
      <c r="B159" s="109">
        <v>34000</v>
      </c>
      <c r="C159" s="116" t="s">
        <v>104</v>
      </c>
      <c r="D159" s="137"/>
      <c r="E159" s="169"/>
    </row>
    <row r="160" spans="1:5" ht="18" customHeight="1" thickBot="1">
      <c r="A160" s="118">
        <v>117</v>
      </c>
      <c r="B160" s="110">
        <v>34101</v>
      </c>
      <c r="C160" s="114" t="s">
        <v>104</v>
      </c>
      <c r="D160" s="134" t="s">
        <v>380</v>
      </c>
      <c r="E160" s="161"/>
    </row>
    <row r="161" spans="1:5" ht="18" customHeight="1" thickBot="1">
      <c r="A161" s="118">
        <v>118</v>
      </c>
      <c r="B161" s="110">
        <v>34902</v>
      </c>
      <c r="C161" s="114" t="s">
        <v>105</v>
      </c>
      <c r="D161" s="134" t="s">
        <v>380</v>
      </c>
      <c r="E161" s="161"/>
    </row>
    <row r="162" spans="1:5" ht="18" customHeight="1" thickBot="1">
      <c r="A162" s="118"/>
      <c r="B162" s="106"/>
      <c r="C162" s="116"/>
      <c r="D162" s="136"/>
      <c r="E162" s="169"/>
    </row>
    <row r="163" spans="1:5" ht="18" customHeight="1" thickBot="1">
      <c r="A163" s="118"/>
      <c r="B163" s="109">
        <v>40000</v>
      </c>
      <c r="C163" s="116" t="s">
        <v>106</v>
      </c>
      <c r="D163" s="137"/>
      <c r="E163" s="169"/>
    </row>
    <row r="164" spans="1:5" ht="18" customHeight="1" thickBot="1">
      <c r="A164" s="118">
        <v>119</v>
      </c>
      <c r="B164" s="110">
        <v>40101</v>
      </c>
      <c r="C164" s="114" t="s">
        <v>107</v>
      </c>
      <c r="D164" s="134" t="s">
        <v>378</v>
      </c>
      <c r="E164" s="134" t="s">
        <v>377</v>
      </c>
    </row>
    <row r="165" spans="1:5" ht="18" customHeight="1" thickBot="1">
      <c r="A165" s="118">
        <v>120</v>
      </c>
      <c r="B165" s="110">
        <v>40201</v>
      </c>
      <c r="C165" s="114" t="s">
        <v>108</v>
      </c>
      <c r="D165" s="134" t="s">
        <v>379</v>
      </c>
      <c r="E165" s="161"/>
    </row>
    <row r="166" spans="1:5" ht="18" customHeight="1" thickBot="1">
      <c r="A166" s="118">
        <v>121</v>
      </c>
      <c r="B166" s="110">
        <v>40901</v>
      </c>
      <c r="C166" s="114" t="s">
        <v>109</v>
      </c>
      <c r="D166" s="134" t="s">
        <v>379</v>
      </c>
      <c r="E166" s="161"/>
    </row>
    <row r="167" spans="1:5" ht="18" customHeight="1" thickBot="1">
      <c r="A167" s="118"/>
      <c r="B167" s="106"/>
      <c r="C167" s="116"/>
      <c r="D167" s="136"/>
      <c r="E167" s="169"/>
    </row>
    <row r="168" spans="1:5" ht="26.25" thickBot="1">
      <c r="A168" s="118"/>
      <c r="B168" s="109">
        <v>44000</v>
      </c>
      <c r="C168" s="116" t="s">
        <v>110</v>
      </c>
      <c r="D168" s="137"/>
      <c r="E168" s="169"/>
    </row>
    <row r="169" spans="1:5" ht="26.25" thickBot="1">
      <c r="A169" s="118">
        <v>122</v>
      </c>
      <c r="B169" s="110">
        <v>44101</v>
      </c>
      <c r="C169" s="114" t="s">
        <v>110</v>
      </c>
      <c r="D169" s="139" t="s">
        <v>410</v>
      </c>
      <c r="E169" s="161" t="s">
        <v>416</v>
      </c>
    </row>
    <row r="170" spans="1:5" ht="27.75" customHeight="1" thickBot="1">
      <c r="A170" s="118">
        <v>123</v>
      </c>
      <c r="B170" s="92">
        <v>44201</v>
      </c>
      <c r="C170" s="28" t="s">
        <v>111</v>
      </c>
      <c r="D170" s="139" t="s">
        <v>411</v>
      </c>
      <c r="E170" s="173"/>
    </row>
    <row r="171" spans="1:5" ht="18" customHeight="1" thickBot="1">
      <c r="A171" s="118">
        <v>124</v>
      </c>
      <c r="B171" s="110">
        <v>44902</v>
      </c>
      <c r="C171" s="114" t="s">
        <v>113</v>
      </c>
      <c r="D171" s="152"/>
      <c r="E171" s="161"/>
    </row>
    <row r="172" spans="1:5" ht="18" customHeight="1" thickBot="1">
      <c r="A172" s="118">
        <v>125</v>
      </c>
      <c r="B172" s="110">
        <v>44903</v>
      </c>
      <c r="C172" s="114" t="s">
        <v>114</v>
      </c>
      <c r="D172" s="139"/>
      <c r="E172" s="161"/>
    </row>
    <row r="173" spans="1:5" ht="36" customHeight="1" thickBot="1">
      <c r="A173" s="118">
        <v>126</v>
      </c>
      <c r="B173" s="110">
        <v>44904</v>
      </c>
      <c r="C173" s="114" t="s">
        <v>115</v>
      </c>
      <c r="D173" s="139"/>
      <c r="E173" s="161"/>
    </row>
    <row r="174" spans="1:5" ht="18" customHeight="1" thickBot="1">
      <c r="A174" s="118"/>
      <c r="B174" s="112"/>
      <c r="C174" s="114"/>
      <c r="D174" s="142"/>
      <c r="E174" s="161"/>
    </row>
    <row r="175" spans="1:5" ht="18" customHeight="1" thickBot="1">
      <c r="A175" s="118"/>
      <c r="B175" s="109">
        <v>45000</v>
      </c>
      <c r="C175" s="116" t="s">
        <v>116</v>
      </c>
      <c r="D175" s="143"/>
      <c r="E175" s="169"/>
    </row>
    <row r="176" spans="1:5" ht="18" customHeight="1" thickBot="1">
      <c r="A176" s="118">
        <v>127</v>
      </c>
      <c r="B176" s="110">
        <v>45101</v>
      </c>
      <c r="C176" s="114" t="s">
        <v>116</v>
      </c>
      <c r="D176" s="174" t="s">
        <v>412</v>
      </c>
      <c r="E176" s="161"/>
    </row>
    <row r="177" spans="1:5" ht="18" customHeight="1" thickBot="1">
      <c r="A177" s="118"/>
      <c r="B177" s="106"/>
      <c r="C177" s="116"/>
      <c r="D177" s="157"/>
      <c r="E177" s="169"/>
    </row>
    <row r="178" spans="1:5" ht="18" customHeight="1" thickBot="1">
      <c r="A178" s="118"/>
      <c r="B178" s="109">
        <v>48000</v>
      </c>
      <c r="C178" s="116" t="s">
        <v>218</v>
      </c>
      <c r="D178" s="143"/>
      <c r="E178" s="169"/>
    </row>
    <row r="179" spans="1:5" ht="18" customHeight="1" thickBot="1">
      <c r="A179" s="118">
        <v>128</v>
      </c>
      <c r="B179" s="110">
        <v>48101</v>
      </c>
      <c r="C179" s="114" t="s">
        <v>241</v>
      </c>
      <c r="D179" s="139"/>
      <c r="E179" s="161"/>
    </row>
    <row r="180" spans="1:5" ht="18" customHeight="1" thickBot="1">
      <c r="A180" s="118">
        <v>129</v>
      </c>
      <c r="B180" s="110">
        <v>48901</v>
      </c>
      <c r="C180" s="114" t="s">
        <v>153</v>
      </c>
      <c r="D180" s="139"/>
      <c r="E180" s="161"/>
    </row>
    <row r="181" spans="1:5" ht="18" customHeight="1" thickBot="1">
      <c r="A181" s="118"/>
      <c r="B181" s="112"/>
      <c r="C181" s="114"/>
      <c r="D181" s="142"/>
      <c r="E181" s="161"/>
    </row>
    <row r="182" spans="1:5" ht="26.25" thickBot="1">
      <c r="A182" s="118"/>
      <c r="B182" s="109">
        <v>49000</v>
      </c>
      <c r="C182" s="116" t="s">
        <v>242</v>
      </c>
      <c r="D182" s="143"/>
      <c r="E182" s="169"/>
    </row>
    <row r="183" spans="1:5" ht="18" customHeight="1" thickBot="1">
      <c r="A183" s="118">
        <v>130</v>
      </c>
      <c r="B183" s="110">
        <v>49101</v>
      </c>
      <c r="C183" s="114" t="s">
        <v>219</v>
      </c>
      <c r="D183" s="139" t="s">
        <v>354</v>
      </c>
      <c r="E183" s="161"/>
    </row>
    <row r="184" spans="1:5" ht="18" customHeight="1" thickBot="1">
      <c r="A184" s="118">
        <v>131</v>
      </c>
      <c r="B184" s="112" t="s">
        <v>243</v>
      </c>
      <c r="C184" s="114" t="s">
        <v>220</v>
      </c>
      <c r="D184" s="139" t="s">
        <v>354</v>
      </c>
      <c r="E184" s="161"/>
    </row>
    <row r="185" spans="1:5" ht="18" customHeight="1" thickBot="1">
      <c r="A185" s="118"/>
      <c r="B185" s="106"/>
      <c r="C185" s="116"/>
      <c r="D185" s="153"/>
      <c r="E185" s="169"/>
    </row>
    <row r="186" spans="1:5" ht="18" customHeight="1" thickBot="1">
      <c r="A186" s="118"/>
      <c r="B186" s="109">
        <v>90000</v>
      </c>
      <c r="C186" s="116" t="s">
        <v>117</v>
      </c>
      <c r="D186" s="154"/>
      <c r="E186" s="169"/>
    </row>
    <row r="187" spans="1:5" ht="18" customHeight="1" thickBot="1">
      <c r="A187" s="118">
        <v>132</v>
      </c>
      <c r="B187" s="110">
        <v>90101</v>
      </c>
      <c r="C187" s="114" t="s">
        <v>117</v>
      </c>
      <c r="D187" s="155"/>
      <c r="E187" s="161"/>
    </row>
    <row r="188" spans="1:2" ht="18" customHeight="1">
      <c r="A188" s="118"/>
      <c r="B188" s="102"/>
    </row>
    <row r="189" spans="1:2" ht="18" customHeight="1">
      <c r="A189" s="118"/>
      <c r="B189" s="102"/>
    </row>
    <row r="190" ht="18" customHeight="1">
      <c r="A190" s="118"/>
    </row>
    <row r="191" ht="18" customHeight="1">
      <c r="A191" s="118"/>
    </row>
    <row r="192" ht="18" customHeight="1">
      <c r="A192" s="118"/>
    </row>
    <row r="193" ht="18" customHeight="1">
      <c r="A193" s="118"/>
    </row>
    <row r="194" ht="18" customHeight="1">
      <c r="A194" s="118"/>
    </row>
    <row r="195" ht="18" customHeight="1">
      <c r="A195" s="118"/>
    </row>
    <row r="196" ht="18" customHeight="1">
      <c r="A196" s="118"/>
    </row>
    <row r="197" ht="18" customHeight="1">
      <c r="A197" s="118"/>
    </row>
    <row r="198" ht="18" customHeight="1">
      <c r="A198" s="118"/>
    </row>
    <row r="199" ht="18" customHeight="1">
      <c r="A199" s="118"/>
    </row>
    <row r="200" ht="18" customHeight="1">
      <c r="A200" s="118"/>
    </row>
  </sheetData>
  <sheetProtection/>
  <mergeCells count="1">
    <mergeCell ref="B2:E2"/>
  </mergeCells>
  <hyperlinks>
    <hyperlink ref="D91" r:id="rId1" display="www.so.df.gov.br"/>
    <hyperlink ref="E92" r:id="rId2" display="luclola@ig.com.br"/>
    <hyperlink ref="D92" r:id="rId3" display="www.novacap.df.gov.br"/>
    <hyperlink ref="D93" r:id="rId4" display="www.caesb.df.gov.br"/>
    <hyperlink ref="D94" r:id="rId5" display="www.caesb.df.gov.br"/>
    <hyperlink ref="D95" r:id="rId6" display="www.ceb.com.br"/>
    <hyperlink ref="E95" r:id="rId7" display="waltan@ceb.com.br"/>
    <hyperlink ref="E96" r:id="rId8" display="alex.correa@ceb.com.br"/>
    <hyperlink ref="E97" r:id="rId9" display="lucinhacebgas@gmail.com"/>
    <hyperlink ref="E98" r:id="rId10" display="taniam@ceb.com.br"/>
    <hyperlink ref="D96:D100" r:id="rId11" display="www.ceb.com.br"/>
    <hyperlink ref="E99" r:id="rId12" display="joao.lattaro@ceb.com.br"/>
    <hyperlink ref="E126" r:id="rId13" display="martinhobp@gmail.com"/>
    <hyperlink ref="D126" r:id="rId14" display="www.st.df.gov.br"/>
    <hyperlink ref="D127" r:id="rId15" display="www.tcb.df.gov.br"/>
    <hyperlink ref="E128" r:id="rId16" display="marcosrodriguessilva@hotmail.com"/>
    <hyperlink ref="D131" r:id="rId17" display="www.st.df.gov.br"/>
    <hyperlink ref="D132" r:id="rId18" display="www.st.df.gov.br"/>
    <hyperlink ref="E131" r:id="rId19" display="martinhobp@gmail.com"/>
    <hyperlink ref="E132" r:id="rId20" display="martinhobp@gmail.com"/>
    <hyperlink ref="D128" r:id="rId21" display="www.dftrans.df.gov.br"/>
    <hyperlink ref="D129" r:id="rId22" display="www.der.df.gov.br"/>
    <hyperlink ref="D130" r:id="rId23" display="www.metro.df.gov.br"/>
    <hyperlink ref="D150" r:id="rId24" display="www.seduma.df.gov.br"/>
    <hyperlink ref="D139" r:id="rId25" display="www.seduma.df.gov.br"/>
    <hyperlink ref="D140" r:id="rId26" display="www.jardimbotanico.df.gov.br"/>
    <hyperlink ref="D141" r:id="rId27" display="www.terracap.df.gov.br"/>
    <hyperlink ref="D142" r:id="rId28" display="www.adasa.df.gov.br"/>
    <hyperlink ref="D143" r:id="rId29" display="www.slu.df.gov.br"/>
    <hyperlink ref="D144" r:id="rId30" display="www.zoo.df.gov.br"/>
    <hyperlink ref="D145" r:id="rId31" display="www.codeplan.df.gov.br"/>
    <hyperlink ref="D146" r:id="rId32" display="www.ibram.df.gov.br/"/>
    <hyperlink ref="D147" r:id="rId33" display="www.codhab.df.gov.br"/>
    <hyperlink ref="D151" r:id="rId34" display="www.seduma.df.gov.br"/>
    <hyperlink ref="D148" r:id="rId35" display="www.seduma.df.gov.br"/>
    <hyperlink ref="D149" r:id="rId36" display="www.seduma.df.gov.br"/>
    <hyperlink ref="E147" r:id="rId37" display="helio.ferreira@codhab.df.gov.br"/>
    <hyperlink ref="D18" r:id="rId38" display="www.brasilia.df.gov.br"/>
    <hyperlink ref="E18" r:id="rId39" display="brasilia@brasilia.df..gov.br"/>
    <hyperlink ref="D19" r:id="rId40" display="www.gama.df.gov.br"/>
    <hyperlink ref="E19" r:id="rId41" display="ascom.ragama@gmail.com"/>
    <hyperlink ref="D20" r:id="rId42" display="www.taguatinga.df.gov.br"/>
    <hyperlink ref="E20" r:id="rId43" display="administrador@taguatinga.df.gov.br"/>
    <hyperlink ref="D21" r:id="rId44" display="www.brazlandia.df.gov.br"/>
    <hyperlink ref="E21" r:id="rId45" display="gerencia.desenvolvimento@yahoo.com.br"/>
    <hyperlink ref="D22" r:id="rId46" display="www.sobradinho.df.gov.br"/>
    <hyperlink ref="E22" r:id="rId47" display="gabsobradinho@gmail.com"/>
    <hyperlink ref="D23" r:id="rId48" display="www.planaltina.df.gov.br"/>
    <hyperlink ref="E23" r:id="rId49" display="assessoria@planaltina.df.gov.br"/>
    <hyperlink ref="D24" r:id="rId50" display="www.paranoa.df.gov.br"/>
    <hyperlink ref="E24" r:id="rId51" display="admregional@paranoa.df.gov.br"/>
    <hyperlink ref="D25" r:id="rId52" display="www.bandeirante.df.gov.br"/>
    <hyperlink ref="E25" r:id="rId53" display="admbandeirante@hotmail.com"/>
    <hyperlink ref="D26" r:id="rId54" display="www.ceilandia.df.gov.br"/>
    <hyperlink ref="E26" r:id="rId55" display="dag.raix@hotmail.com"/>
    <hyperlink ref="D27" r:id="rId56" display="www.guara.df.gov.br"/>
    <hyperlink ref="E27" r:id="rId57" display="ascomguara@gmail.com"/>
    <hyperlink ref="D28" r:id="rId58" display="www.cruzeiro.df.gov.br"/>
    <hyperlink ref="E28" r:id="rId59" display="adm.cruzeiro@gmail.com"/>
    <hyperlink ref="D29" r:id="rId60" display="www.samambaia.df.gov.br"/>
    <hyperlink ref="E29" r:id="rId61" display="admregional@samambaia.df.gov.br"/>
    <hyperlink ref="D30" r:id="rId62" display="www.santamaria.df.gov.br"/>
    <hyperlink ref="E30" r:id="rId63" display="gildo1968@yahoo.com.br"/>
    <hyperlink ref="D31" r:id="rId64" display="www.saosebastiao.df.gov.br"/>
    <hyperlink ref="E31" r:id="rId65" display="alan.maia@saosebastiao.df.gov.br"/>
    <hyperlink ref="D32" r:id="rId66" display="www.recanto.df.gov.br"/>
    <hyperlink ref="E32" r:id="rId67" display="ascom.ra15@gmail.com"/>
    <hyperlink ref="D33" r:id="rId68" display="www.lagosul.df.gov.br"/>
    <hyperlink ref="E33" r:id="rId69" display="ouvidoria@lagosul.df.gov.br / gabienete"/>
    <hyperlink ref="D34" r:id="rId70" display="www.riachofundo.df.gov.br"/>
    <hyperlink ref="E34" r:id="rId71" display="dag@riachofundo.df.gov.br"/>
    <hyperlink ref="D35" r:id="rId72" display="www.lagonorte.df.gov.br"/>
    <hyperlink ref="E35" r:id="rId73" display="ouvidorialagonorte@gmail.com"/>
    <hyperlink ref="D36" r:id="rId74" display="www.candangolandia.df.gov.br"/>
    <hyperlink ref="E36" r:id="rId75" display="monapfdf@gmail.com"/>
    <hyperlink ref="D37" r:id="rId76" display="www.aguasclaras.df.gov.br"/>
    <hyperlink ref="E37" r:id="rId77" display="ouvidoria@aguasclaras.df.gov.br"/>
    <hyperlink ref="D38" r:id="rId78" display="www.riachofundoii.df.gov.br"/>
    <hyperlink ref="E38" r:id="rId79" display="jeanne.antunes@gmail.com"/>
    <hyperlink ref="D39" r:id="rId80" display="www.sudoeste.df.gov.br"/>
    <hyperlink ref="E39" r:id="rId81" display="adm.sudoesteoctogonal@gmail.com"/>
    <hyperlink ref="D40" r:id="rId82" display="www.varjao.df.gov.br"/>
    <hyperlink ref="E40" r:id="rId83" display="admregional@varjao.df.gov.br"/>
    <hyperlink ref="D41" r:id="rId84" display="www.parkway.df.gov.br"/>
    <hyperlink ref="E41" r:id="rId85" display="admregional.parkway@gmail.com"/>
    <hyperlink ref="D42" r:id="rId86" display="www.scia.df.gov.br"/>
    <hyperlink ref="E42" r:id="rId87" display="scia@scia.df.gov.br"/>
    <hyperlink ref="D43" r:id="rId88" display="www.sobradinhoii.df.gov.br"/>
    <hyperlink ref="E43" r:id="rId89" display="ra26df@hotmail.com"/>
    <hyperlink ref="D44" r:id="rId90" display="www.admjardimbotanico.df.gov.br"/>
    <hyperlink ref="D45" r:id="rId91" display="www.itapoa.df.gov.br"/>
    <hyperlink ref="D46" r:id="rId92" display="www.sia.df.gov.br"/>
    <hyperlink ref="E46" r:id="rId93" display="siacomunicacao@gmail.com"/>
    <hyperlink ref="E48" r:id="rId94" display="admvicentepires@gmail.com"/>
    <hyperlink ref="D107" r:id="rId95" display="www.ssp.df.gov.br"/>
    <hyperlink ref="E107" r:id="rId96" display="soberano@ssp.df.gov.br/ "/>
    <hyperlink ref="D109" r:id="rId97" display="www.pmdf.df.gov.br"/>
    <hyperlink ref="D110" r:id="rId98" display="www.cbm.df.gov.br"/>
    <hyperlink ref="E110" r:id="rId99" display="dif@cbm.df.gov.br"/>
    <hyperlink ref="D112" r:id="rId100" display="www.detran.df.gov.br"/>
    <hyperlink ref="E112" r:id="rId101" display="npp@detran.df.gov.br"/>
    <hyperlink ref="D108" r:id="rId102" display="www.ssp.df.gov.br"/>
    <hyperlink ref="E108" r:id="rId103" display="soberano@ssp.df.gov.br/ "/>
    <hyperlink ref="D73" r:id="rId104" display="www.se.df.gov.br"/>
    <hyperlink ref="E73" r:id="rId105" display="gpo@se.df.gov.br"/>
    <hyperlink ref="D69" r:id="rId106" display="www.sedest.df.gov.br"/>
    <hyperlink ref="E69" r:id="rId107" display="uag@sedest.df.gov.br"/>
    <hyperlink ref="D70" r:id="rId108" display="www.sedest.df.gov.br"/>
    <hyperlink ref="E70" r:id="rId109" display="uag@sedest.df.gov.br"/>
    <hyperlink ref="D103" r:id="rId110" display="www.fhb.df.gov.br"/>
    <hyperlink ref="E103" r:id="rId111" display="watson.silva@gmail.com/"/>
    <hyperlink ref="D104" r:id="rId112" display="www.fepecs.edu.br"/>
    <hyperlink ref="E104" r:id="rId113" display="claudiageof.fepecs@yahoo.com.br"/>
    <hyperlink ref="E105" r:id="rId114" display="fsdf@saude.df.gov.br"/>
    <hyperlink ref="D105" r:id="rId115" display="www.saude.df.gov.br"/>
  </hyperlinks>
  <printOptions/>
  <pageMargins left="0.21" right="0.26" top="0.22" bottom="0.28" header="0.21" footer="0.19"/>
  <pageSetup horizontalDpi="300" verticalDpi="300" orientation="landscape" paperSize="9" scale="71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 Nonato</dc:creator>
  <cp:keywords/>
  <dc:description/>
  <cp:lastModifiedBy>maria.fernandes</cp:lastModifiedBy>
  <cp:lastPrinted>2010-06-08T20:54:17Z</cp:lastPrinted>
  <dcterms:created xsi:type="dcterms:W3CDTF">2008-06-12T00:07:37Z</dcterms:created>
  <dcterms:modified xsi:type="dcterms:W3CDTF">2010-06-10T13:48:18Z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